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05" windowWidth="21240" windowHeight="9600" tabRatio="87"/>
  </bookViews>
  <sheets>
    <sheet name="Uniformity data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calcPr calcId="145621"/>
</workbook>
</file>

<file path=xl/calcChain.xml><?xml version="1.0" encoding="utf-8"?>
<calcChain xmlns="http://schemas.openxmlformats.org/spreadsheetml/2006/main">
  <c r="A3" i="2" l="1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2" i="2"/>
  <c r="H21" i="6" l="1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G3" i="4" l="1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" i="4"/>
  <c r="S37" i="4" l="1"/>
  <c r="P37" i="4"/>
  <c r="S36" i="4"/>
  <c r="P36" i="4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1" i="5"/>
</calcChain>
</file>

<file path=xl/sharedStrings.xml><?xml version="1.0" encoding="utf-8"?>
<sst xmlns="http://schemas.openxmlformats.org/spreadsheetml/2006/main" count="2767" uniqueCount="445">
  <si>
    <t>Sample</t>
  </si>
  <si>
    <t>Position</t>
  </si>
  <si>
    <t>Roll</t>
  </si>
  <si>
    <t>X</t>
  </si>
  <si>
    <t>N</t>
  </si>
  <si>
    <t>dspacing</t>
  </si>
  <si>
    <t>Gamma</t>
  </si>
  <si>
    <t>Roughness</t>
  </si>
  <si>
    <t>Separator plates</t>
  </si>
  <si>
    <t>Mounting plate</t>
  </si>
  <si>
    <t>Plate position</t>
  </si>
  <si>
    <t>Notes</t>
  </si>
  <si>
    <t>Si5374</t>
  </si>
  <si>
    <t>64.2</t>
  </si>
  <si>
    <t>0.44</t>
  </si>
  <si>
    <t>3.3</t>
  </si>
  <si>
    <t>N184B426-053S0</t>
  </si>
  <si>
    <t>19.9</t>
  </si>
  <si>
    <t>70.6</t>
  </si>
  <si>
    <t>0.48</t>
  </si>
  <si>
    <t>4.3</t>
  </si>
  <si>
    <t>73.3</t>
  </si>
  <si>
    <t>0.49</t>
  </si>
  <si>
    <t>3.9</t>
  </si>
  <si>
    <t>71.2</t>
  </si>
  <si>
    <t>68.4</t>
  </si>
  <si>
    <t>70.5</t>
  </si>
  <si>
    <t>4.1</t>
  </si>
  <si>
    <t>68.9</t>
  </si>
  <si>
    <t>-19.9</t>
  </si>
  <si>
    <t>61.3</t>
  </si>
  <si>
    <t>0.45</t>
  </si>
  <si>
    <t>64.8</t>
  </si>
  <si>
    <t>0.46</t>
  </si>
  <si>
    <t>3.7</t>
  </si>
  <si>
    <t>63.2</t>
  </si>
  <si>
    <t>0.47</t>
  </si>
  <si>
    <t>N188A432-053P0</t>
  </si>
  <si>
    <t>19.5</t>
  </si>
  <si>
    <t>0.42</t>
  </si>
  <si>
    <t>63.9</t>
  </si>
  <si>
    <t>0.43</t>
  </si>
  <si>
    <t>62.1</t>
  </si>
  <si>
    <t>65.3</t>
  </si>
  <si>
    <t>-19.5</t>
  </si>
  <si>
    <t>62.5</t>
  </si>
  <si>
    <t>63.3</t>
  </si>
  <si>
    <t>4.2</t>
  </si>
  <si>
    <t>A</t>
  </si>
  <si>
    <t>25.0</t>
  </si>
  <si>
    <t>61.6</t>
  </si>
  <si>
    <t>B</t>
  </si>
  <si>
    <t>C</t>
  </si>
  <si>
    <t>58.7</t>
  </si>
  <si>
    <t>D</t>
  </si>
  <si>
    <t>62.9</t>
  </si>
  <si>
    <t>E</t>
  </si>
  <si>
    <t>60.8</t>
  </si>
  <si>
    <t>F</t>
  </si>
  <si>
    <t>60.3</t>
  </si>
  <si>
    <t>G</t>
  </si>
  <si>
    <t>57.8</t>
  </si>
  <si>
    <t>Fuzzy structure</t>
  </si>
  <si>
    <t>H</t>
  </si>
  <si>
    <t>-25.0</t>
  </si>
  <si>
    <t>61.0</t>
  </si>
  <si>
    <t>N184B418-052S0</t>
  </si>
  <si>
    <t>54.6</t>
  </si>
  <si>
    <t>57.7</t>
  </si>
  <si>
    <t>60.5</t>
  </si>
  <si>
    <t>62.3</t>
  </si>
  <si>
    <t>59.9</t>
  </si>
  <si>
    <t>62.4</t>
  </si>
  <si>
    <t>24.9</t>
  </si>
  <si>
    <t>55.6</t>
  </si>
  <si>
    <t>3.6</t>
  </si>
  <si>
    <t>53.7</t>
  </si>
  <si>
    <t>3.8</t>
  </si>
  <si>
    <t>52.5</t>
  </si>
  <si>
    <t>59.1</t>
  </si>
  <si>
    <t>57.1</t>
  </si>
  <si>
    <t>61.5</t>
  </si>
  <si>
    <t>60.1</t>
  </si>
  <si>
    <t>-24.9</t>
  </si>
  <si>
    <t>65.0</t>
  </si>
  <si>
    <t>Si5373</t>
  </si>
  <si>
    <t>55.8</t>
  </si>
  <si>
    <t>3.1</t>
  </si>
  <si>
    <t>N144B428-028S0</t>
  </si>
  <si>
    <t>18.3</t>
  </si>
  <si>
    <t>61.4</t>
  </si>
  <si>
    <t>63.1</t>
  </si>
  <si>
    <t>60.6</t>
  </si>
  <si>
    <t>63.6</t>
  </si>
  <si>
    <t>3.4</t>
  </si>
  <si>
    <t>-18.3</t>
  </si>
  <si>
    <t>55.1</t>
  </si>
  <si>
    <t>56.9</t>
  </si>
  <si>
    <t>54.8</t>
  </si>
  <si>
    <t>24.7</t>
  </si>
  <si>
    <t>53.3</t>
  </si>
  <si>
    <t>4.0</t>
  </si>
  <si>
    <t>52.0</t>
  </si>
  <si>
    <t>46.4</t>
  </si>
  <si>
    <t>3.5</t>
  </si>
  <si>
    <t>53.5</t>
  </si>
  <si>
    <t>-24.7</t>
  </si>
  <si>
    <t>N144B432-028P0</t>
  </si>
  <si>
    <t>55.3</t>
  </si>
  <si>
    <t>58.5</t>
  </si>
  <si>
    <t>56.4</t>
  </si>
  <si>
    <t>59.7</t>
  </si>
  <si>
    <t>57.9</t>
  </si>
  <si>
    <t>53.9</t>
  </si>
  <si>
    <t>56.1</t>
  </si>
  <si>
    <t>56.7</t>
  </si>
  <si>
    <t>48.9</t>
  </si>
  <si>
    <t>54.5</t>
  </si>
  <si>
    <t>49.6</t>
  </si>
  <si>
    <t>55.5</t>
  </si>
  <si>
    <t>Offset angle -0.05 deg</t>
  </si>
  <si>
    <t>47.1</t>
  </si>
  <si>
    <t>54.9</t>
  </si>
  <si>
    <t>N144B420-027P0</t>
  </si>
  <si>
    <t>52.1</t>
  </si>
  <si>
    <t>54.1</t>
  </si>
  <si>
    <t>55.4</t>
  </si>
  <si>
    <t>45.7</t>
  </si>
  <si>
    <t>4.6</t>
  </si>
  <si>
    <t>50.0</t>
  </si>
  <si>
    <t>Offset angle -0.1 deg</t>
  </si>
  <si>
    <t>47.8</t>
  </si>
  <si>
    <t>53.1</t>
  </si>
  <si>
    <t>44.7</t>
  </si>
  <si>
    <t>51.7</t>
  </si>
  <si>
    <t>54.3</t>
  </si>
  <si>
    <t>N144B423-027P0</t>
  </si>
  <si>
    <t>46.7</t>
  </si>
  <si>
    <t>49.8</t>
  </si>
  <si>
    <t>47.6</t>
  </si>
  <si>
    <t>51.9</t>
  </si>
  <si>
    <t>55.2</t>
  </si>
  <si>
    <t>56.3</t>
  </si>
  <si>
    <t>46.6</t>
  </si>
  <si>
    <t>40.9</t>
  </si>
  <si>
    <t>Offset angle 0.03 deg</t>
  </si>
  <si>
    <t>44.6</t>
  </si>
  <si>
    <t>43.6</t>
  </si>
  <si>
    <t>51.1</t>
  </si>
  <si>
    <t>45.5</t>
  </si>
  <si>
    <t>54.0</t>
  </si>
  <si>
    <t>56.6</t>
  </si>
  <si>
    <t>Si5372</t>
  </si>
  <si>
    <t>58.8</t>
  </si>
  <si>
    <t>N184B423-052P0</t>
  </si>
  <si>
    <t>58.3</t>
  </si>
  <si>
    <t>57.6</t>
  </si>
  <si>
    <t>57.3</t>
  </si>
  <si>
    <t>N180B384-051S0</t>
  </si>
  <si>
    <t>20.4</t>
  </si>
  <si>
    <t>-20.4</t>
  </si>
  <si>
    <t>56.5</t>
  </si>
  <si>
    <t>25.5</t>
  </si>
  <si>
    <t>51.8</t>
  </si>
  <si>
    <t>Offset angle 0.1 deg</t>
  </si>
  <si>
    <t>4.5</t>
  </si>
  <si>
    <t>-25.5</t>
  </si>
  <si>
    <t>N184B409-051P0</t>
  </si>
  <si>
    <t>49.2</t>
  </si>
  <si>
    <t>48.7</t>
  </si>
  <si>
    <t>56.8</t>
  </si>
  <si>
    <t>58.1</t>
  </si>
  <si>
    <t>59.8</t>
  </si>
  <si>
    <t>47.9</t>
  </si>
  <si>
    <t>48.3</t>
  </si>
  <si>
    <t>47.3</t>
  </si>
  <si>
    <t>55.0</t>
  </si>
  <si>
    <t>55.7</t>
  </si>
  <si>
    <t>Si5358</t>
  </si>
  <si>
    <t>35.9</t>
  </si>
  <si>
    <t>3.0</t>
  </si>
  <si>
    <t>N356B568-125S1</t>
  </si>
  <si>
    <t>9.7</t>
  </si>
  <si>
    <t>31.7</t>
  </si>
  <si>
    <t>33.3</t>
  </si>
  <si>
    <t>31.2</t>
  </si>
  <si>
    <t>32.0</t>
  </si>
  <si>
    <t>33.8</t>
  </si>
  <si>
    <t>31.6</t>
  </si>
  <si>
    <t>-9.7</t>
  </si>
  <si>
    <t>30.1</t>
  </si>
  <si>
    <t>31.5</t>
  </si>
  <si>
    <t>28.8</t>
  </si>
  <si>
    <t>N356A570-125P1</t>
  </si>
  <si>
    <t>32.2</t>
  </si>
  <si>
    <t>34.0</t>
  </si>
  <si>
    <t>35.6</t>
  </si>
  <si>
    <t>3.2</t>
  </si>
  <si>
    <t>34.4</t>
  </si>
  <si>
    <t>34.1</t>
  </si>
  <si>
    <t>N352A539-124S2</t>
  </si>
  <si>
    <t>9.8</t>
  </si>
  <si>
    <t>29.9</t>
  </si>
  <si>
    <t>29.4</t>
  </si>
  <si>
    <t>33.9</t>
  </si>
  <si>
    <t>32.1</t>
  </si>
  <si>
    <t>-9.8</t>
  </si>
  <si>
    <t>32.6</t>
  </si>
  <si>
    <t>Si5359</t>
  </si>
  <si>
    <t>N356A548-124P2</t>
  </si>
  <si>
    <t>42.4</t>
  </si>
  <si>
    <t>43.4</t>
  </si>
  <si>
    <t>41.4</t>
  </si>
  <si>
    <t>46.3</t>
  </si>
  <si>
    <t>41.5</t>
  </si>
  <si>
    <t>42.7</t>
  </si>
  <si>
    <t>41.6</t>
  </si>
  <si>
    <t>N348B568-123S2</t>
  </si>
  <si>
    <t>9.9</t>
  </si>
  <si>
    <t>39.6</t>
  </si>
  <si>
    <t>40.3</t>
  </si>
  <si>
    <t>38.9</t>
  </si>
  <si>
    <t>43.8</t>
  </si>
  <si>
    <t>43.3</t>
  </si>
  <si>
    <t>-9.9</t>
  </si>
  <si>
    <t>39.3</t>
  </si>
  <si>
    <t>Si5360</t>
  </si>
  <si>
    <t>44.2</t>
  </si>
  <si>
    <t>N284A516-099S1</t>
  </si>
  <si>
    <t>9.3</t>
  </si>
  <si>
    <t>45.6</t>
  </si>
  <si>
    <t>43.7</t>
  </si>
  <si>
    <t>43.5</t>
  </si>
  <si>
    <t>47.0</t>
  </si>
  <si>
    <t>44.4</t>
  </si>
  <si>
    <t>-9.3</t>
  </si>
  <si>
    <t>38.7</t>
  </si>
  <si>
    <t>41.2</t>
  </si>
  <si>
    <t>40.0</t>
  </si>
  <si>
    <t>N284B493-099P2</t>
  </si>
  <si>
    <t>41.9</t>
  </si>
  <si>
    <t>40.8</t>
  </si>
  <si>
    <t>44.1</t>
  </si>
  <si>
    <t>37.6</t>
  </si>
  <si>
    <t>40.5</t>
  </si>
  <si>
    <t>N280A500-098S1</t>
  </si>
  <si>
    <t>9.4</t>
  </si>
  <si>
    <t>37.2</t>
  </si>
  <si>
    <t>37.1</t>
  </si>
  <si>
    <t>39.5</t>
  </si>
  <si>
    <t>41.0</t>
  </si>
  <si>
    <t>-9.4</t>
  </si>
  <si>
    <t>38.5</t>
  </si>
  <si>
    <t>41.1</t>
  </si>
  <si>
    <t>38.4</t>
  </si>
  <si>
    <t>N280B517-098S2</t>
  </si>
  <si>
    <t>32.3</t>
  </si>
  <si>
    <t>35.0</t>
  </si>
  <si>
    <t>33.0</t>
  </si>
  <si>
    <t>37.8</t>
  </si>
  <si>
    <t>40.6</t>
  </si>
  <si>
    <t>38.3</t>
  </si>
  <si>
    <t>Si5449</t>
  </si>
  <si>
    <t>N136B408-023S0</t>
  </si>
  <si>
    <t>19.4</t>
  </si>
  <si>
    <t>38.2</t>
  </si>
  <si>
    <t>40.1</t>
  </si>
  <si>
    <t>-19.4</t>
  </si>
  <si>
    <t>38.6</t>
  </si>
  <si>
    <t>39.1</t>
  </si>
  <si>
    <t>25.3</t>
  </si>
  <si>
    <t>38.1</t>
  </si>
  <si>
    <t>37.0</t>
  </si>
  <si>
    <t>38.0</t>
  </si>
  <si>
    <t>37.7</t>
  </si>
  <si>
    <t>36.9</t>
  </si>
  <si>
    <t>-25.3</t>
  </si>
  <si>
    <t>Si5451</t>
  </si>
  <si>
    <t>22.7</t>
  </si>
  <si>
    <t>5.7</t>
  </si>
  <si>
    <t>N140A418-024S0</t>
  </si>
  <si>
    <t>18.8</t>
  </si>
  <si>
    <t>21.3</t>
  </si>
  <si>
    <t>5.5</t>
  </si>
  <si>
    <t>22.1</t>
  </si>
  <si>
    <t>21.4</t>
  </si>
  <si>
    <t>6.2</t>
  </si>
  <si>
    <t>22.5</t>
  </si>
  <si>
    <t>0.40</t>
  </si>
  <si>
    <t>5.2</t>
  </si>
  <si>
    <t>22.9</t>
  </si>
  <si>
    <t>22.2</t>
  </si>
  <si>
    <t>5.9</t>
  </si>
  <si>
    <t>-18.8</t>
  </si>
  <si>
    <t>22.0</t>
  </si>
  <si>
    <t>21.8</t>
  </si>
  <si>
    <t>6.0</t>
  </si>
  <si>
    <t>24.6</t>
  </si>
  <si>
    <t>6.1</t>
  </si>
  <si>
    <t>20.9</t>
  </si>
  <si>
    <t>5.1</t>
  </si>
  <si>
    <t>4.7</t>
  </si>
  <si>
    <t>6.3</t>
  </si>
  <si>
    <t>21.6</t>
  </si>
  <si>
    <t>4.9</t>
  </si>
  <si>
    <t>-24.6</t>
  </si>
  <si>
    <t>Si5452</t>
  </si>
  <si>
    <t>113.4</t>
  </si>
  <si>
    <t>N140B418-024S0</t>
  </si>
  <si>
    <t>105.4</t>
  </si>
  <si>
    <t>111.6</t>
  </si>
  <si>
    <t>107.9</t>
  </si>
  <si>
    <t>110.5</t>
  </si>
  <si>
    <t>113.7</t>
  </si>
  <si>
    <t>112.5</t>
  </si>
  <si>
    <t>108.0</t>
  </si>
  <si>
    <t>112.2</t>
  </si>
  <si>
    <t>107.0</t>
  </si>
  <si>
    <t>108.6</t>
  </si>
  <si>
    <t>100.1</t>
  </si>
  <si>
    <t>103.9</t>
  </si>
  <si>
    <t>107.6</t>
  </si>
  <si>
    <t>106.4</t>
  </si>
  <si>
    <t>105.0</t>
  </si>
  <si>
    <t>111.1</t>
  </si>
  <si>
    <t>Material</t>
  </si>
  <si>
    <t>Offset angle 0.1 deg Fuzzy structure</t>
  </si>
  <si>
    <t>Fuzzy structure Poor fit at critical angle</t>
  </si>
  <si>
    <t>Offset angle -0.03 deg Fuzzy structure</t>
  </si>
  <si>
    <t>Si5475</t>
  </si>
  <si>
    <t>Si5476</t>
  </si>
  <si>
    <t>Si5477</t>
  </si>
  <si>
    <t>Si5478</t>
  </si>
  <si>
    <t>Si5479</t>
  </si>
  <si>
    <t>Si5480</t>
  </si>
  <si>
    <t>Si5481</t>
  </si>
  <si>
    <t>Si5482</t>
  </si>
  <si>
    <t>Si5483</t>
  </si>
  <si>
    <t>Si5484</t>
  </si>
  <si>
    <t>Si5485</t>
  </si>
  <si>
    <t>Si5486</t>
  </si>
  <si>
    <t>Si5487</t>
  </si>
  <si>
    <t>Si5488</t>
  </si>
  <si>
    <t>Si5489</t>
  </si>
  <si>
    <t>Si5490</t>
  </si>
  <si>
    <t>Si5491</t>
  </si>
  <si>
    <t>Si5492</t>
  </si>
  <si>
    <t>Si5493</t>
  </si>
  <si>
    <t>Si5494</t>
  </si>
  <si>
    <t>Si5495</t>
  </si>
  <si>
    <t>Si5496</t>
  </si>
  <si>
    <t>ypp</t>
  </si>
  <si>
    <t>12.7</t>
  </si>
  <si>
    <t>36.7</t>
  </si>
  <si>
    <t>30.3</t>
  </si>
  <si>
    <t>32.8</t>
  </si>
  <si>
    <t>39.0</t>
  </si>
  <si>
    <t>31.1</t>
  </si>
  <si>
    <t>35.5</t>
  </si>
  <si>
    <t>-12.7</t>
  </si>
  <si>
    <t>27.8</t>
  </si>
  <si>
    <t>30.9</t>
  </si>
  <si>
    <t>Offset angle -0.05</t>
  </si>
  <si>
    <t>31.3</t>
  </si>
  <si>
    <t>Offset angle 0.07</t>
  </si>
  <si>
    <t>12.5</t>
  </si>
  <si>
    <t>31.4</t>
  </si>
  <si>
    <t>-12.5</t>
  </si>
  <si>
    <t>38.8</t>
  </si>
  <si>
    <t>42.2</t>
  </si>
  <si>
    <t>42.6</t>
  </si>
  <si>
    <t>32.9</t>
  </si>
  <si>
    <t>37.4</t>
  </si>
  <si>
    <t>N352A573-123P2</t>
  </si>
  <si>
    <t>12.4</t>
  </si>
  <si>
    <t>-12.4</t>
  </si>
  <si>
    <t>12.2</t>
  </si>
  <si>
    <t>-12.2</t>
  </si>
  <si>
    <t>N108B432-001P0</t>
  </si>
  <si>
    <t>19.1</t>
  </si>
  <si>
    <t>49.4</t>
  </si>
  <si>
    <t>49.9</t>
  </si>
  <si>
    <t>52.3</t>
  </si>
  <si>
    <t>54.7</t>
  </si>
  <si>
    <t>-19.1</t>
  </si>
  <si>
    <t>57.0</t>
  </si>
  <si>
    <t>47.5</t>
  </si>
  <si>
    <t>51.6</t>
  </si>
  <si>
    <t>50.6</t>
  </si>
  <si>
    <t>53.2</t>
  </si>
  <si>
    <t>N180B398-050P0</t>
  </si>
  <si>
    <t>19.7</t>
  </si>
  <si>
    <t>60.2</t>
  </si>
  <si>
    <t>62.8</t>
  </si>
  <si>
    <t>61.1</t>
  </si>
  <si>
    <t>-19.7</t>
  </si>
  <si>
    <t>Offset 0.03 deg</t>
  </si>
  <si>
    <t>57.5</t>
  </si>
  <si>
    <t>24.8</t>
  </si>
  <si>
    <t>53.0</t>
  </si>
  <si>
    <t>-24.8</t>
  </si>
  <si>
    <t>N108B222-DUMM0</t>
  </si>
  <si>
    <t>Gamma STDDEV NP</t>
  </si>
  <si>
    <t>Gamma STDDEV WP</t>
  </si>
  <si>
    <t>MEAN</t>
  </si>
  <si>
    <t>Second</t>
  </si>
  <si>
    <t>First</t>
  </si>
  <si>
    <t>Type</t>
  </si>
  <si>
    <t>Witness</t>
  </si>
  <si>
    <t>Extra</t>
  </si>
  <si>
    <t>Core</t>
  </si>
  <si>
    <t>Separator plate</t>
  </si>
  <si>
    <t>Relative thickness</t>
  </si>
  <si>
    <t>Relative thickness uncertainty</t>
  </si>
  <si>
    <t>Error type</t>
  </si>
  <si>
    <t>Relative gamma</t>
  </si>
  <si>
    <t>Relative gamma uncertainty</t>
  </si>
  <si>
    <t>Relative roughness</t>
  </si>
  <si>
    <t>Relative roughness uncertainty</t>
  </si>
  <si>
    <t>41.3</t>
  </si>
  <si>
    <t>40.7</t>
  </si>
  <si>
    <t>42.5</t>
  </si>
  <si>
    <t>33.7</t>
  </si>
  <si>
    <t>32.7</t>
  </si>
  <si>
    <t>40.4</t>
  </si>
  <si>
    <t>Poor fit at critical angle</t>
  </si>
  <si>
    <t>Offset angle 0.1</t>
  </si>
  <si>
    <t>43.0</t>
  </si>
  <si>
    <t>Offset angle -0.1</t>
  </si>
  <si>
    <t>39.2</t>
  </si>
  <si>
    <t>Offset angle -0.07</t>
  </si>
  <si>
    <t>30.6</t>
  </si>
  <si>
    <t>25.1</t>
  </si>
  <si>
    <t>27.3</t>
  </si>
  <si>
    <t>26.0</t>
  </si>
  <si>
    <t>0.41</t>
  </si>
  <si>
    <t>29.8</t>
  </si>
  <si>
    <t>27.4</t>
  </si>
  <si>
    <t>30.0</t>
  </si>
  <si>
    <t>26.1</t>
  </si>
  <si>
    <t>27.9</t>
  </si>
  <si>
    <t>26.6</t>
  </si>
  <si>
    <t>25.7</t>
  </si>
  <si>
    <t>29.2</t>
  </si>
  <si>
    <t>Fuzzy structure Offset angle -0.1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</si>
</sst>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49" fontId="0" fillId="0" borderId="0" xfId="0" applyNumberFormat="1"/>
    <xf numFmtId="0" fontId="0" fillId="0" borderId="0" xfId="0" applyNumberFormat="1"/>
    <xf numFmtId="0" fontId="0" fillId="0" borderId="1" xfId="0" applyBorder="1"/>
    <xf numFmtId="0" fontId="0" fillId="0" borderId="1" xfId="0" applyFill="1" applyBorder="1"/>
    <xf numFmtId="0" fontId="0" fillId="0" borderId="0" xfId="0" applyFill="1" applyBorder="1"/>
    <xf numFmtId="0" fontId="0" fillId="0" borderId="1" xfId="0" applyBorder="1" applyAlignment="1">
      <alignment horizontal="right"/>
    </xf>
    <xf numFmtId="0" fontId="0" fillId="0" borderId="1" xfId="0" quotePrefix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1" xfId="0" quotePrefix="1" applyNumberForma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0" fillId="0" borderId="2" xfId="0" applyBorder="1"/>
    <xf numFmtId="0" fontId="0" fillId="0" borderId="2" xfId="0" applyFill="1" applyBorder="1"/>
    <xf numFmtId="0" fontId="0" fillId="0" borderId="3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25174978127736"/>
          <c:y val="7.4548702245552628E-2"/>
          <c:w val="0.64440113735783033"/>
          <c:h val="0.8326195683872849"/>
        </c:manualLayout>
      </c:layout>
      <c:scatterChart>
        <c:scatterStyle val="lineMarker"/>
        <c:varyColors val="0"/>
        <c:ser>
          <c:idx val="0"/>
          <c:order val="0"/>
          <c:tx>
            <c:v>With plates</c:v>
          </c:tx>
          <c:spPr>
            <a:ln w="28575">
              <a:noFill/>
            </a:ln>
          </c:spPr>
          <c:xVal>
            <c:numRef>
              <c:f>Sheet4!$K$2:$K$12</c:f>
              <c:numCache>
                <c:formatCode>General</c:formatCode>
                <c:ptCount val="11"/>
                <c:pt idx="0">
                  <c:v>510</c:v>
                </c:pt>
                <c:pt idx="1">
                  <c:v>470</c:v>
                </c:pt>
                <c:pt idx="2">
                  <c:v>440</c:v>
                </c:pt>
                <c:pt idx="3">
                  <c:v>400</c:v>
                </c:pt>
                <c:pt idx="4">
                  <c:v>370</c:v>
                </c:pt>
                <c:pt idx="5">
                  <c:v>370</c:v>
                </c:pt>
                <c:pt idx="6">
                  <c:v>370</c:v>
                </c:pt>
                <c:pt idx="7">
                  <c:v>340</c:v>
                </c:pt>
                <c:pt idx="8">
                  <c:v>300</c:v>
                </c:pt>
                <c:pt idx="9">
                  <c:v>270</c:v>
                </c:pt>
                <c:pt idx="10">
                  <c:v>240</c:v>
                </c:pt>
              </c:numCache>
            </c:numRef>
          </c:xVal>
          <c:yVal>
            <c:numRef>
              <c:f>Sheet4!$F$2:$F$12</c:f>
              <c:numCache>
                <c:formatCode>General</c:formatCode>
                <c:ptCount val="11"/>
                <c:pt idx="0">
                  <c:v>54.4</c:v>
                </c:pt>
                <c:pt idx="1">
                  <c:v>56.8</c:v>
                </c:pt>
                <c:pt idx="2">
                  <c:v>45.4</c:v>
                </c:pt>
                <c:pt idx="3">
                  <c:v>51</c:v>
                </c:pt>
                <c:pt idx="4">
                  <c:v>54.8</c:v>
                </c:pt>
                <c:pt idx="5">
                  <c:v>58.2</c:v>
                </c:pt>
                <c:pt idx="6">
                  <c:v>57.5</c:v>
                </c:pt>
                <c:pt idx="7">
                  <c:v>49.4</c:v>
                </c:pt>
                <c:pt idx="8">
                  <c:v>54.8</c:v>
                </c:pt>
                <c:pt idx="9">
                  <c:v>63</c:v>
                </c:pt>
                <c:pt idx="10">
                  <c:v>55.2</c:v>
                </c:pt>
              </c:numCache>
            </c:numRef>
          </c:yVal>
          <c:smooth val="0"/>
        </c:ser>
        <c:ser>
          <c:idx val="1"/>
          <c:order val="1"/>
          <c:tx>
            <c:v>Without plates</c:v>
          </c:tx>
          <c:spPr>
            <a:ln w="28575">
              <a:noFill/>
            </a:ln>
          </c:spPr>
          <c:xVal>
            <c:numRef>
              <c:f>Sheet4!$K$14:$K$23</c:f>
              <c:numCache>
                <c:formatCode>General</c:formatCode>
                <c:ptCount val="10"/>
                <c:pt idx="0">
                  <c:v>570</c:v>
                </c:pt>
                <c:pt idx="1">
                  <c:v>520</c:v>
                </c:pt>
                <c:pt idx="2">
                  <c:v>470</c:v>
                </c:pt>
                <c:pt idx="3">
                  <c:v>420</c:v>
                </c:pt>
                <c:pt idx="4">
                  <c:v>370</c:v>
                </c:pt>
                <c:pt idx="5">
                  <c:v>320</c:v>
                </c:pt>
                <c:pt idx="6">
                  <c:v>270</c:v>
                </c:pt>
                <c:pt idx="7">
                  <c:v>220</c:v>
                </c:pt>
                <c:pt idx="8">
                  <c:v>170</c:v>
                </c:pt>
                <c:pt idx="9">
                  <c:v>120</c:v>
                </c:pt>
              </c:numCache>
            </c:numRef>
          </c:xVal>
          <c:yVal>
            <c:numRef>
              <c:f>Sheet4!$F$14:$F$23</c:f>
              <c:numCache>
                <c:formatCode>General</c:formatCode>
                <c:ptCount val="10"/>
                <c:pt idx="0">
                  <c:v>54.8</c:v>
                </c:pt>
                <c:pt idx="1">
                  <c:v>64</c:v>
                </c:pt>
                <c:pt idx="2">
                  <c:v>67</c:v>
                </c:pt>
                <c:pt idx="3">
                  <c:v>70</c:v>
                </c:pt>
                <c:pt idx="4">
                  <c:v>72.2</c:v>
                </c:pt>
                <c:pt idx="5">
                  <c:v>74.400000000000006</c:v>
                </c:pt>
                <c:pt idx="6">
                  <c:v>76.2</c:v>
                </c:pt>
                <c:pt idx="7">
                  <c:v>78</c:v>
                </c:pt>
                <c:pt idx="8">
                  <c:v>76.2</c:v>
                </c:pt>
                <c:pt idx="9">
                  <c:v>65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966336"/>
        <c:axId val="73967872"/>
      </c:scatterChart>
      <c:valAx>
        <c:axId val="73966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3967872"/>
        <c:crosses val="autoZero"/>
        <c:crossBetween val="midCat"/>
      </c:valAx>
      <c:valAx>
        <c:axId val="73967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396633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Gamma WP</c:v>
          </c:tx>
          <c:spPr>
            <a:ln w="28575">
              <a:noFill/>
            </a:ln>
          </c:spPr>
          <c:xVal>
            <c:numRef>
              <c:f>(Sheet4!$K$2,Sheet4!$K$3,Sheet4!$K$4,Sheet4!$K$5,Sheet4!$K$6,Sheet4!$K$9,Sheet4!$K$10,Sheet4!$K$11,Sheet4!$K$12)</c:f>
              <c:numCache>
                <c:formatCode>General</c:formatCode>
                <c:ptCount val="9"/>
                <c:pt idx="0">
                  <c:v>510</c:v>
                </c:pt>
                <c:pt idx="1">
                  <c:v>470</c:v>
                </c:pt>
                <c:pt idx="2">
                  <c:v>440</c:v>
                </c:pt>
                <c:pt idx="3">
                  <c:v>400</c:v>
                </c:pt>
                <c:pt idx="4">
                  <c:v>370</c:v>
                </c:pt>
                <c:pt idx="5">
                  <c:v>340</c:v>
                </c:pt>
                <c:pt idx="6">
                  <c:v>300</c:v>
                </c:pt>
                <c:pt idx="7">
                  <c:v>270</c:v>
                </c:pt>
                <c:pt idx="8">
                  <c:v>240</c:v>
                </c:pt>
              </c:numCache>
            </c:numRef>
          </c:xVal>
          <c:yVal>
            <c:numRef>
              <c:f>(Sheet4!$G$2,Sheet4!$G$3,Sheet4!$G$4,Sheet4!$G$5,Sheet4!$G$7,Sheet4!$G$8,Sheet4!$G$9,Sheet4!$G$10,Sheet4!$G$11,Sheet4!$G$12)</c:f>
              <c:numCache>
                <c:formatCode>General</c:formatCode>
                <c:ptCount val="10"/>
                <c:pt idx="0">
                  <c:v>0.47</c:v>
                </c:pt>
                <c:pt idx="1">
                  <c:v>0.43000000000000005</c:v>
                </c:pt>
                <c:pt idx="2">
                  <c:v>0.44999999999999996</c:v>
                </c:pt>
                <c:pt idx="3">
                  <c:v>0.44999999999999996</c:v>
                </c:pt>
                <c:pt idx="4">
                  <c:v>0.43000000000000005</c:v>
                </c:pt>
                <c:pt idx="5">
                  <c:v>0.42000000000000004</c:v>
                </c:pt>
                <c:pt idx="6">
                  <c:v>0.43000000000000005</c:v>
                </c:pt>
                <c:pt idx="7">
                  <c:v>0.43999999999999995</c:v>
                </c:pt>
                <c:pt idx="8">
                  <c:v>0.43999999999999995</c:v>
                </c:pt>
                <c:pt idx="9">
                  <c:v>0.45999999999999996</c:v>
                </c:pt>
              </c:numCache>
            </c:numRef>
          </c:yVal>
          <c:smooth val="0"/>
        </c:ser>
        <c:ser>
          <c:idx val="1"/>
          <c:order val="1"/>
          <c:tx>
            <c:v>Gamma NP</c:v>
          </c:tx>
          <c:spPr>
            <a:ln w="28575">
              <a:noFill/>
            </a:ln>
          </c:spPr>
          <c:xVal>
            <c:numRef>
              <c:f>(Sheet4!$K$14,Sheet4!$K$15,Sheet4!$K$16,Sheet4!$K$17,Sheet4!$K$18,Sheet4!$K$19,Sheet4!$K$20,Sheet4!$K$21,Sheet4!$K$22,Sheet4!$K$23)</c:f>
              <c:numCache>
                <c:formatCode>General</c:formatCode>
                <c:ptCount val="10"/>
                <c:pt idx="0">
                  <c:v>570</c:v>
                </c:pt>
                <c:pt idx="1">
                  <c:v>520</c:v>
                </c:pt>
                <c:pt idx="2">
                  <c:v>470</c:v>
                </c:pt>
                <c:pt idx="3">
                  <c:v>420</c:v>
                </c:pt>
                <c:pt idx="4">
                  <c:v>370</c:v>
                </c:pt>
                <c:pt idx="5">
                  <c:v>320</c:v>
                </c:pt>
                <c:pt idx="6">
                  <c:v>270</c:v>
                </c:pt>
                <c:pt idx="7">
                  <c:v>220</c:v>
                </c:pt>
                <c:pt idx="8">
                  <c:v>170</c:v>
                </c:pt>
                <c:pt idx="9">
                  <c:v>120</c:v>
                </c:pt>
              </c:numCache>
            </c:numRef>
          </c:xVal>
          <c:yVal>
            <c:numRef>
              <c:f>(Sheet4!$G$14,Sheet4!$G$15:$G$23)</c:f>
              <c:numCache>
                <c:formatCode>General</c:formatCode>
                <c:ptCount val="10"/>
                <c:pt idx="0">
                  <c:v>0.48</c:v>
                </c:pt>
                <c:pt idx="1">
                  <c:v>0.45999999999999996</c:v>
                </c:pt>
                <c:pt idx="2">
                  <c:v>0.42000000000000004</c:v>
                </c:pt>
                <c:pt idx="3">
                  <c:v>0.42000000000000004</c:v>
                </c:pt>
                <c:pt idx="4">
                  <c:v>0.42000000000000004</c:v>
                </c:pt>
                <c:pt idx="5">
                  <c:v>0.43500000000000005</c:v>
                </c:pt>
                <c:pt idx="6">
                  <c:v>0.44999999999999996</c:v>
                </c:pt>
                <c:pt idx="7">
                  <c:v>0.47</c:v>
                </c:pt>
                <c:pt idx="8">
                  <c:v>0.49</c:v>
                </c:pt>
                <c:pt idx="9">
                  <c:v>0.49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976448"/>
        <c:axId val="73994624"/>
      </c:scatterChart>
      <c:valAx>
        <c:axId val="73976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3994624"/>
        <c:crosses val="autoZero"/>
        <c:crossBetween val="midCat"/>
      </c:valAx>
      <c:valAx>
        <c:axId val="73994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397644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126202974628176E-2"/>
          <c:y val="6.991907261592302E-2"/>
          <c:w val="0.76641557305336849"/>
          <c:h val="0.8326195683872849"/>
        </c:manualLayout>
      </c:layout>
      <c:scatterChart>
        <c:scatterStyle val="lineMarker"/>
        <c:varyColors val="0"/>
        <c:ser>
          <c:idx val="0"/>
          <c:order val="0"/>
          <c:tx>
            <c:v>NP</c:v>
          </c:tx>
          <c:spPr>
            <a:ln w="28575">
              <a:noFill/>
            </a:ln>
          </c:spPr>
          <c:xVal>
            <c:numRef>
              <c:f>Sheet4!$K$14:$K$23</c:f>
              <c:numCache>
                <c:formatCode>General</c:formatCode>
                <c:ptCount val="10"/>
                <c:pt idx="0">
                  <c:v>570</c:v>
                </c:pt>
                <c:pt idx="1">
                  <c:v>520</c:v>
                </c:pt>
                <c:pt idx="2">
                  <c:v>470</c:v>
                </c:pt>
                <c:pt idx="3">
                  <c:v>420</c:v>
                </c:pt>
                <c:pt idx="4">
                  <c:v>370</c:v>
                </c:pt>
                <c:pt idx="5">
                  <c:v>320</c:v>
                </c:pt>
                <c:pt idx="6">
                  <c:v>270</c:v>
                </c:pt>
                <c:pt idx="7">
                  <c:v>220</c:v>
                </c:pt>
                <c:pt idx="8">
                  <c:v>170</c:v>
                </c:pt>
                <c:pt idx="9">
                  <c:v>120</c:v>
                </c:pt>
              </c:numCache>
            </c:numRef>
          </c:xVal>
          <c:yVal>
            <c:numRef>
              <c:f>Sheet4!$H$14:$H$23</c:f>
              <c:numCache>
                <c:formatCode>General</c:formatCode>
                <c:ptCount val="10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4.4000000000000004</c:v>
                </c:pt>
                <c:pt idx="4">
                  <c:v>4.4000000000000004</c:v>
                </c:pt>
                <c:pt idx="5">
                  <c:v>4.3</c:v>
                </c:pt>
                <c:pt idx="6">
                  <c:v>4.0999999999999996</c:v>
                </c:pt>
                <c:pt idx="7">
                  <c:v>3.7</c:v>
                </c:pt>
                <c:pt idx="8">
                  <c:v>3.7</c:v>
                </c:pt>
                <c:pt idx="9">
                  <c:v>3.7</c:v>
                </c:pt>
              </c:numCache>
            </c:numRef>
          </c:yVal>
          <c:smooth val="0"/>
        </c:ser>
        <c:ser>
          <c:idx val="1"/>
          <c:order val="1"/>
          <c:tx>
            <c:v>WP</c:v>
          </c:tx>
          <c:spPr>
            <a:ln w="28575">
              <a:noFill/>
            </a:ln>
          </c:spPr>
          <c:xVal>
            <c:numRef>
              <c:f>(Sheet4!$K$2,Sheet4!$K$3,Sheet4!$K$4,Sheet4!$K$5,Sheet4!$K$6,Sheet4!$K$9,Sheet4!$K$10,Sheet4!$K$11,Sheet4!$K$12)</c:f>
              <c:numCache>
                <c:formatCode>General</c:formatCode>
                <c:ptCount val="9"/>
                <c:pt idx="0">
                  <c:v>510</c:v>
                </c:pt>
                <c:pt idx="1">
                  <c:v>470</c:v>
                </c:pt>
                <c:pt idx="2">
                  <c:v>440</c:v>
                </c:pt>
                <c:pt idx="3">
                  <c:v>400</c:v>
                </c:pt>
                <c:pt idx="4">
                  <c:v>370</c:v>
                </c:pt>
                <c:pt idx="5">
                  <c:v>340</c:v>
                </c:pt>
                <c:pt idx="6">
                  <c:v>300</c:v>
                </c:pt>
                <c:pt idx="7">
                  <c:v>270</c:v>
                </c:pt>
                <c:pt idx="8">
                  <c:v>240</c:v>
                </c:pt>
              </c:numCache>
            </c:numRef>
          </c:xVal>
          <c:yVal>
            <c:numRef>
              <c:f>(Sheet4!$H$2,Sheet4!$H$3,Sheet4!$H$4,Sheet4!$H$5,Sheet4!$H$6,Sheet4!$H$9,Sheet4!$H$10,Sheet4!$H$11,Sheet4!$H$12)</c:f>
              <c:numCache>
                <c:formatCode>General</c:formatCode>
                <c:ptCount val="9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023680"/>
        <c:axId val="74025216"/>
      </c:scatterChart>
      <c:valAx>
        <c:axId val="74023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4025216"/>
        <c:crosses val="autoZero"/>
        <c:crossBetween val="midCat"/>
      </c:valAx>
      <c:valAx>
        <c:axId val="740252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402368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290512</xdr:colOff>
      <xdr:row>22</xdr:row>
      <xdr:rowOff>180975</xdr:rowOff>
    </xdr:from>
    <xdr:to>
      <xdr:col>15</xdr:col>
      <xdr:colOff>595312</xdr:colOff>
      <xdr:row>37</xdr:row>
      <xdr:rowOff>66675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290512</xdr:colOff>
      <xdr:row>24</xdr:row>
      <xdr:rowOff>180975</xdr:rowOff>
    </xdr:from>
    <xdr:to>
      <xdr:col>7</xdr:col>
      <xdr:colOff>595312</xdr:colOff>
      <xdr:row>39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33337</xdr:colOff>
      <xdr:row>17</xdr:row>
      <xdr:rowOff>52387</xdr:rowOff>
    </xdr:from>
    <xdr:to>
      <xdr:col>21</xdr:col>
      <xdr:colOff>338137</xdr:colOff>
      <xdr:row>31</xdr:row>
      <xdr:rowOff>128587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8"/>
  <sheetViews>
    <sheetView tabSelected="1" zoomScaleNormal="100" workbookViewId="0">
      <pane ySplit="1" topLeftCell="A400" activePane="bottomLeft" state="frozen"/>
      <selection pane="bottomLeft" activeCell="D436" sqref="D436"/>
    </sheetView>
  </sheetViews>
  <sheetFormatPr defaultRowHeight="15" x14ac:dyDescent="0.25"/>
  <cols>
    <col min="1" max="1" width="18.28515625" customWidth="1"/>
  </cols>
  <sheetData>
    <row r="1" spans="1:17" s="1" customForma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407</v>
      </c>
      <c r="M1" s="5" t="s">
        <v>11</v>
      </c>
      <c r="N1" s="12"/>
    </row>
    <row r="2" spans="1:17" x14ac:dyDescent="0.25">
      <c r="A2" s="5" t="s">
        <v>262</v>
      </c>
      <c r="B2" s="8">
        <v>0</v>
      </c>
      <c r="C2" s="8">
        <v>0</v>
      </c>
      <c r="D2" s="8">
        <v>0</v>
      </c>
      <c r="E2" s="5">
        <v>10</v>
      </c>
      <c r="F2" s="8" t="s">
        <v>249</v>
      </c>
      <c r="G2" s="8" t="s">
        <v>31</v>
      </c>
      <c r="H2" s="8" t="s">
        <v>104</v>
      </c>
      <c r="I2" s="5">
        <v>100</v>
      </c>
      <c r="J2" s="5">
        <v>5</v>
      </c>
      <c r="K2" s="5">
        <v>0</v>
      </c>
      <c r="L2" s="5" t="s">
        <v>408</v>
      </c>
      <c r="M2" s="5">
        <v>0</v>
      </c>
      <c r="N2" s="13"/>
      <c r="O2" s="7"/>
    </row>
    <row r="3" spans="1:17" x14ac:dyDescent="0.25">
      <c r="A3" s="5" t="s">
        <v>263</v>
      </c>
      <c r="B3" s="8">
        <v>1</v>
      </c>
      <c r="C3" s="8" t="s">
        <v>264</v>
      </c>
      <c r="D3" s="8">
        <v>-70</v>
      </c>
      <c r="E3" s="5">
        <v>10</v>
      </c>
      <c r="F3" s="8" t="s">
        <v>248</v>
      </c>
      <c r="G3" s="8" t="s">
        <v>41</v>
      </c>
      <c r="H3" s="8" t="s">
        <v>23</v>
      </c>
      <c r="I3" s="5">
        <v>100</v>
      </c>
      <c r="J3" s="5">
        <v>1</v>
      </c>
      <c r="K3" s="5">
        <v>2</v>
      </c>
      <c r="L3" s="5" t="s">
        <v>409</v>
      </c>
      <c r="M3" s="5">
        <v>0</v>
      </c>
      <c r="N3" s="13"/>
      <c r="O3" s="7"/>
      <c r="P3" s="2"/>
      <c r="Q3" s="2"/>
    </row>
    <row r="4" spans="1:17" x14ac:dyDescent="0.25">
      <c r="A4" s="5" t="s">
        <v>263</v>
      </c>
      <c r="B4" s="8">
        <v>2</v>
      </c>
      <c r="C4" s="8" t="s">
        <v>264</v>
      </c>
      <c r="D4" s="8">
        <v>0</v>
      </c>
      <c r="E4" s="5">
        <v>10</v>
      </c>
      <c r="F4" s="8" t="s">
        <v>236</v>
      </c>
      <c r="G4" s="8" t="s">
        <v>41</v>
      </c>
      <c r="H4" s="8" t="s">
        <v>27</v>
      </c>
      <c r="I4" s="5">
        <v>100</v>
      </c>
      <c r="J4" s="5">
        <v>1</v>
      </c>
      <c r="K4" s="5">
        <v>2</v>
      </c>
      <c r="L4" s="5" t="s">
        <v>409</v>
      </c>
      <c r="M4" s="5">
        <v>0</v>
      </c>
      <c r="N4" s="13"/>
      <c r="O4" s="7"/>
      <c r="P4" s="2"/>
      <c r="Q4" s="2"/>
    </row>
    <row r="5" spans="1:17" x14ac:dyDescent="0.25">
      <c r="A5" s="5" t="s">
        <v>263</v>
      </c>
      <c r="B5" s="8">
        <v>3</v>
      </c>
      <c r="C5" s="8" t="s">
        <v>264</v>
      </c>
      <c r="D5" s="8">
        <v>70</v>
      </c>
      <c r="E5" s="5">
        <v>10</v>
      </c>
      <c r="F5" s="8" t="s">
        <v>265</v>
      </c>
      <c r="G5" s="8" t="s">
        <v>41</v>
      </c>
      <c r="H5" s="8" t="s">
        <v>23</v>
      </c>
      <c r="I5" s="5">
        <v>100</v>
      </c>
      <c r="J5" s="5">
        <v>1</v>
      </c>
      <c r="K5" s="5">
        <v>2</v>
      </c>
      <c r="L5" s="5" t="s">
        <v>409</v>
      </c>
      <c r="M5" s="5">
        <v>0</v>
      </c>
      <c r="N5" s="14"/>
      <c r="O5" s="7"/>
      <c r="P5" s="2"/>
      <c r="Q5" s="2"/>
    </row>
    <row r="6" spans="1:17" x14ac:dyDescent="0.25">
      <c r="A6" s="5" t="s">
        <v>263</v>
      </c>
      <c r="B6" s="8">
        <v>4</v>
      </c>
      <c r="C6" s="8">
        <v>0</v>
      </c>
      <c r="D6" s="8">
        <v>-70</v>
      </c>
      <c r="E6" s="5">
        <v>10</v>
      </c>
      <c r="F6" s="8" t="s">
        <v>221</v>
      </c>
      <c r="G6" s="8" t="s">
        <v>31</v>
      </c>
      <c r="H6" s="8" t="s">
        <v>94</v>
      </c>
      <c r="I6" s="5">
        <v>100</v>
      </c>
      <c r="J6" s="5">
        <v>1</v>
      </c>
      <c r="K6" s="5">
        <v>2</v>
      </c>
      <c r="L6" s="5" t="s">
        <v>409</v>
      </c>
      <c r="M6" s="5">
        <v>0</v>
      </c>
      <c r="N6" s="14"/>
      <c r="O6" s="7"/>
      <c r="P6" s="2"/>
      <c r="Q6" s="2"/>
    </row>
    <row r="7" spans="1:17" x14ac:dyDescent="0.25">
      <c r="A7" s="5" t="s">
        <v>263</v>
      </c>
      <c r="B7" s="8">
        <v>5</v>
      </c>
      <c r="C7" s="8">
        <v>0</v>
      </c>
      <c r="D7" s="8">
        <v>0</v>
      </c>
      <c r="E7" s="5">
        <v>10</v>
      </c>
      <c r="F7" s="8" t="s">
        <v>220</v>
      </c>
      <c r="G7" s="8" t="s">
        <v>41</v>
      </c>
      <c r="H7" s="8" t="s">
        <v>20</v>
      </c>
      <c r="I7" s="5">
        <v>100</v>
      </c>
      <c r="J7" s="5">
        <v>1</v>
      </c>
      <c r="K7" s="5">
        <v>2</v>
      </c>
      <c r="L7" s="5" t="s">
        <v>409</v>
      </c>
      <c r="M7" s="5">
        <v>0</v>
      </c>
      <c r="N7" s="13"/>
      <c r="P7" s="2"/>
      <c r="Q7" s="2"/>
    </row>
    <row r="8" spans="1:17" x14ac:dyDescent="0.25">
      <c r="A8" s="5" t="s">
        <v>263</v>
      </c>
      <c r="B8" s="8">
        <v>6</v>
      </c>
      <c r="C8" s="8">
        <v>0</v>
      </c>
      <c r="D8" s="8">
        <v>70</v>
      </c>
      <c r="E8" s="5">
        <v>10</v>
      </c>
      <c r="F8" s="8" t="s">
        <v>266</v>
      </c>
      <c r="G8" s="8" t="s">
        <v>14</v>
      </c>
      <c r="H8" s="8" t="s">
        <v>34</v>
      </c>
      <c r="I8" s="5">
        <v>100</v>
      </c>
      <c r="J8" s="5">
        <v>1</v>
      </c>
      <c r="K8" s="5">
        <v>2</v>
      </c>
      <c r="L8" s="5" t="s">
        <v>409</v>
      </c>
      <c r="M8" s="5">
        <v>0</v>
      </c>
      <c r="N8" s="13"/>
      <c r="P8" s="2"/>
      <c r="Q8" s="2"/>
    </row>
    <row r="9" spans="1:17" x14ac:dyDescent="0.25">
      <c r="A9" s="5" t="s">
        <v>263</v>
      </c>
      <c r="B9" s="8">
        <v>7</v>
      </c>
      <c r="C9" s="9" t="s">
        <v>267</v>
      </c>
      <c r="D9" s="8">
        <v>-70</v>
      </c>
      <c r="E9" s="5">
        <v>10</v>
      </c>
      <c r="F9" s="8" t="s">
        <v>268</v>
      </c>
      <c r="G9" s="8" t="s">
        <v>41</v>
      </c>
      <c r="H9" s="8" t="s">
        <v>23</v>
      </c>
      <c r="I9" s="5">
        <v>100</v>
      </c>
      <c r="J9" s="5">
        <v>1</v>
      </c>
      <c r="K9" s="5">
        <v>2</v>
      </c>
      <c r="L9" s="5" t="s">
        <v>409</v>
      </c>
      <c r="M9" s="5">
        <v>0</v>
      </c>
      <c r="N9" s="13"/>
      <c r="P9" s="2"/>
      <c r="Q9" s="2"/>
    </row>
    <row r="10" spans="1:17" x14ac:dyDescent="0.25">
      <c r="A10" s="5" t="s">
        <v>263</v>
      </c>
      <c r="B10" s="8">
        <v>8</v>
      </c>
      <c r="C10" s="9" t="s">
        <v>267</v>
      </c>
      <c r="D10" s="8">
        <v>0</v>
      </c>
      <c r="E10" s="5">
        <v>10</v>
      </c>
      <c r="F10" s="8" t="s">
        <v>269</v>
      </c>
      <c r="G10" s="8" t="s">
        <v>14</v>
      </c>
      <c r="H10" s="8" t="s">
        <v>34</v>
      </c>
      <c r="I10" s="5">
        <v>100</v>
      </c>
      <c r="J10" s="5">
        <v>1</v>
      </c>
      <c r="K10" s="5">
        <v>2</v>
      </c>
      <c r="L10" s="5" t="s">
        <v>409</v>
      </c>
      <c r="M10" s="5">
        <v>0</v>
      </c>
      <c r="N10" s="13"/>
      <c r="P10" s="2"/>
      <c r="Q10" s="2"/>
    </row>
    <row r="11" spans="1:17" x14ac:dyDescent="0.25">
      <c r="A11" s="5" t="s">
        <v>263</v>
      </c>
      <c r="B11" s="8">
        <v>9</v>
      </c>
      <c r="C11" s="9" t="s">
        <v>267</v>
      </c>
      <c r="D11" s="8">
        <v>70</v>
      </c>
      <c r="E11" s="5">
        <v>10</v>
      </c>
      <c r="F11" s="8" t="s">
        <v>252</v>
      </c>
      <c r="G11" s="8" t="s">
        <v>31</v>
      </c>
      <c r="H11" s="8" t="s">
        <v>23</v>
      </c>
      <c r="I11" s="5">
        <v>100</v>
      </c>
      <c r="J11" s="5">
        <v>1</v>
      </c>
      <c r="K11" s="5">
        <v>2</v>
      </c>
      <c r="L11" s="5" t="s">
        <v>409</v>
      </c>
      <c r="M11" s="5">
        <v>0</v>
      </c>
      <c r="N11" s="13"/>
      <c r="P11" s="2"/>
      <c r="Q11" s="2"/>
    </row>
    <row r="12" spans="1:17" x14ac:dyDescent="0.25">
      <c r="A12" s="5" t="s">
        <v>263</v>
      </c>
      <c r="B12" s="8" t="s">
        <v>48</v>
      </c>
      <c r="C12" s="8" t="s">
        <v>270</v>
      </c>
      <c r="D12" s="8">
        <v>0</v>
      </c>
      <c r="E12" s="5">
        <v>10</v>
      </c>
      <c r="F12" s="8" t="s">
        <v>271</v>
      </c>
      <c r="G12" s="8" t="s">
        <v>41</v>
      </c>
      <c r="H12" s="8" t="s">
        <v>23</v>
      </c>
      <c r="I12" s="5">
        <v>100</v>
      </c>
      <c r="J12" s="5">
        <v>1</v>
      </c>
      <c r="K12" s="5">
        <v>2</v>
      </c>
      <c r="L12" s="5" t="s">
        <v>409</v>
      </c>
      <c r="M12" s="5">
        <v>0</v>
      </c>
      <c r="N12" s="13"/>
      <c r="P12" s="2"/>
      <c r="Q12" s="2"/>
    </row>
    <row r="13" spans="1:17" x14ac:dyDescent="0.25">
      <c r="A13" s="5" t="s">
        <v>263</v>
      </c>
      <c r="B13" s="8" t="s">
        <v>51</v>
      </c>
      <c r="C13" s="8" t="s">
        <v>264</v>
      </c>
      <c r="D13" s="8">
        <v>-100</v>
      </c>
      <c r="E13" s="5">
        <v>10</v>
      </c>
      <c r="F13" s="8" t="s">
        <v>179</v>
      </c>
      <c r="G13" s="8" t="s">
        <v>39</v>
      </c>
      <c r="H13" s="8" t="s">
        <v>27</v>
      </c>
      <c r="I13" s="5">
        <v>100</v>
      </c>
      <c r="J13" s="5">
        <v>1</v>
      </c>
      <c r="K13" s="5">
        <v>2</v>
      </c>
      <c r="L13" s="5" t="s">
        <v>409</v>
      </c>
      <c r="M13" s="5">
        <v>0</v>
      </c>
      <c r="N13" s="13"/>
      <c r="P13" s="2"/>
      <c r="Q13" s="2"/>
    </row>
    <row r="14" spans="1:17" x14ac:dyDescent="0.25">
      <c r="A14" s="5" t="s">
        <v>263</v>
      </c>
      <c r="B14" s="8" t="s">
        <v>52</v>
      </c>
      <c r="C14" s="8" t="s">
        <v>264</v>
      </c>
      <c r="D14" s="8">
        <v>100</v>
      </c>
      <c r="E14" s="5">
        <v>10</v>
      </c>
      <c r="F14" s="8" t="s">
        <v>272</v>
      </c>
      <c r="G14" s="8" t="s">
        <v>33</v>
      </c>
      <c r="H14" s="8" t="s">
        <v>34</v>
      </c>
      <c r="I14" s="5">
        <v>100</v>
      </c>
      <c r="J14" s="5">
        <v>1</v>
      </c>
      <c r="K14" s="5">
        <v>2</v>
      </c>
      <c r="L14" s="5" t="s">
        <v>409</v>
      </c>
      <c r="M14" s="5">
        <v>0</v>
      </c>
      <c r="N14" s="13"/>
      <c r="P14" s="2"/>
      <c r="Q14" s="2"/>
    </row>
    <row r="15" spans="1:17" x14ac:dyDescent="0.25">
      <c r="A15" s="5" t="s">
        <v>263</v>
      </c>
      <c r="B15" s="8" t="s">
        <v>54</v>
      </c>
      <c r="C15" s="8">
        <v>0</v>
      </c>
      <c r="D15" s="8">
        <v>-100</v>
      </c>
      <c r="E15" s="5">
        <v>10</v>
      </c>
      <c r="F15" s="8" t="s">
        <v>273</v>
      </c>
      <c r="G15" s="8" t="s">
        <v>33</v>
      </c>
      <c r="H15" s="8" t="s">
        <v>34</v>
      </c>
      <c r="I15" s="5">
        <v>100</v>
      </c>
      <c r="J15" s="5">
        <v>1</v>
      </c>
      <c r="K15" s="5">
        <v>2</v>
      </c>
      <c r="L15" s="5" t="s">
        <v>409</v>
      </c>
      <c r="M15" s="5">
        <v>0</v>
      </c>
      <c r="N15" s="13"/>
    </row>
    <row r="16" spans="1:17" x14ac:dyDescent="0.25">
      <c r="A16" s="5" t="s">
        <v>263</v>
      </c>
      <c r="B16" s="8" t="s">
        <v>56</v>
      </c>
      <c r="C16" s="8">
        <v>0</v>
      </c>
      <c r="D16" s="8">
        <v>100</v>
      </c>
      <c r="E16" s="5">
        <v>10</v>
      </c>
      <c r="F16" s="8" t="s">
        <v>259</v>
      </c>
      <c r="G16" s="8" t="s">
        <v>33</v>
      </c>
      <c r="H16" s="8" t="s">
        <v>20</v>
      </c>
      <c r="I16" s="5">
        <v>100</v>
      </c>
      <c r="J16" s="5">
        <v>1</v>
      </c>
      <c r="K16" s="5">
        <v>2</v>
      </c>
      <c r="L16" s="5" t="s">
        <v>409</v>
      </c>
      <c r="M16" s="5">
        <v>0</v>
      </c>
      <c r="N16" s="13"/>
    </row>
    <row r="17" spans="1:17" x14ac:dyDescent="0.25">
      <c r="A17" s="5" t="s">
        <v>263</v>
      </c>
      <c r="B17" s="8" t="s">
        <v>58</v>
      </c>
      <c r="C17" s="9" t="s">
        <v>267</v>
      </c>
      <c r="D17" s="8">
        <v>-100</v>
      </c>
      <c r="E17" s="5">
        <v>10</v>
      </c>
      <c r="F17" s="8" t="s">
        <v>274</v>
      </c>
      <c r="G17" s="8" t="s">
        <v>41</v>
      </c>
      <c r="H17" s="8" t="s">
        <v>27</v>
      </c>
      <c r="I17" s="5">
        <v>100</v>
      </c>
      <c r="J17" s="5">
        <v>1</v>
      </c>
      <c r="K17" s="5">
        <v>2</v>
      </c>
      <c r="L17" s="5" t="s">
        <v>409</v>
      </c>
      <c r="M17" s="5">
        <v>0</v>
      </c>
      <c r="N17" s="13"/>
    </row>
    <row r="18" spans="1:17" x14ac:dyDescent="0.25">
      <c r="A18" s="5" t="s">
        <v>263</v>
      </c>
      <c r="B18" s="8" t="s">
        <v>60</v>
      </c>
      <c r="C18" s="9" t="s">
        <v>267</v>
      </c>
      <c r="D18" s="8">
        <v>100</v>
      </c>
      <c r="E18" s="5">
        <v>10</v>
      </c>
      <c r="F18" s="8" t="s">
        <v>275</v>
      </c>
      <c r="G18" s="8" t="s">
        <v>33</v>
      </c>
      <c r="H18" s="8" t="s">
        <v>27</v>
      </c>
      <c r="I18" s="5">
        <v>100</v>
      </c>
      <c r="J18" s="5">
        <v>1</v>
      </c>
      <c r="K18" s="5">
        <v>2</v>
      </c>
      <c r="L18" s="5" t="s">
        <v>409</v>
      </c>
      <c r="M18" s="5">
        <v>0</v>
      </c>
      <c r="N18" s="13"/>
    </row>
    <row r="19" spans="1:17" x14ac:dyDescent="0.25">
      <c r="A19" s="5" t="s">
        <v>263</v>
      </c>
      <c r="B19" s="8" t="s">
        <v>63</v>
      </c>
      <c r="C19" s="9" t="s">
        <v>276</v>
      </c>
      <c r="D19" s="8">
        <v>0</v>
      </c>
      <c r="E19" s="5">
        <v>10</v>
      </c>
      <c r="F19" s="8" t="s">
        <v>254</v>
      </c>
      <c r="G19" s="8" t="s">
        <v>41</v>
      </c>
      <c r="H19" s="8" t="s">
        <v>34</v>
      </c>
      <c r="I19" s="5">
        <v>100</v>
      </c>
      <c r="J19" s="5">
        <v>1</v>
      </c>
      <c r="K19" s="5">
        <v>2</v>
      </c>
      <c r="L19" s="5" t="s">
        <v>409</v>
      </c>
      <c r="M19" s="5">
        <v>0</v>
      </c>
      <c r="N19" s="13"/>
    </row>
    <row r="20" spans="1:17" x14ac:dyDescent="0.25">
      <c r="A20" s="5" t="s">
        <v>277</v>
      </c>
      <c r="B20" s="8">
        <v>0</v>
      </c>
      <c r="C20" s="8">
        <v>0</v>
      </c>
      <c r="D20" s="8">
        <v>0</v>
      </c>
      <c r="E20" s="5">
        <v>10</v>
      </c>
      <c r="F20" s="8" t="s">
        <v>278</v>
      </c>
      <c r="G20" s="8" t="s">
        <v>33</v>
      </c>
      <c r="H20" s="8" t="s">
        <v>279</v>
      </c>
      <c r="I20" s="5">
        <v>100</v>
      </c>
      <c r="J20" s="5">
        <v>5</v>
      </c>
      <c r="K20" s="5">
        <v>0</v>
      </c>
      <c r="L20" s="5" t="s">
        <v>408</v>
      </c>
      <c r="M20" s="5">
        <v>0</v>
      </c>
      <c r="N20" s="13"/>
    </row>
    <row r="21" spans="1:17" x14ac:dyDescent="0.25">
      <c r="A21" s="5" t="s">
        <v>280</v>
      </c>
      <c r="B21" s="8">
        <v>1</v>
      </c>
      <c r="C21" s="8" t="s">
        <v>281</v>
      </c>
      <c r="D21" s="8">
        <v>-70</v>
      </c>
      <c r="E21" s="5">
        <v>10</v>
      </c>
      <c r="F21" s="8" t="s">
        <v>282</v>
      </c>
      <c r="G21" s="8" t="s">
        <v>39</v>
      </c>
      <c r="H21" s="8" t="s">
        <v>283</v>
      </c>
      <c r="I21" s="5">
        <v>100</v>
      </c>
      <c r="J21" s="5">
        <v>1</v>
      </c>
      <c r="K21" s="5">
        <v>2</v>
      </c>
      <c r="L21" s="5" t="s">
        <v>409</v>
      </c>
      <c r="M21" s="5">
        <v>0</v>
      </c>
      <c r="N21" s="13"/>
      <c r="O21" s="2"/>
      <c r="P21" s="2"/>
      <c r="Q21" s="2"/>
    </row>
    <row r="22" spans="1:17" x14ac:dyDescent="0.25">
      <c r="A22" s="5" t="s">
        <v>280</v>
      </c>
      <c r="B22" s="8">
        <v>2</v>
      </c>
      <c r="C22" s="8" t="s">
        <v>281</v>
      </c>
      <c r="D22" s="8">
        <v>0</v>
      </c>
      <c r="E22" s="5">
        <v>10</v>
      </c>
      <c r="F22" s="8" t="s">
        <v>284</v>
      </c>
      <c r="G22" s="8" t="s">
        <v>41</v>
      </c>
      <c r="H22" s="8" t="s">
        <v>279</v>
      </c>
      <c r="I22" s="5">
        <v>100</v>
      </c>
      <c r="J22" s="5">
        <v>1</v>
      </c>
      <c r="K22" s="5">
        <v>2</v>
      </c>
      <c r="L22" s="5" t="s">
        <v>409</v>
      </c>
      <c r="M22" s="5">
        <v>0</v>
      </c>
      <c r="N22" s="13"/>
      <c r="O22" s="2"/>
      <c r="P22" s="2"/>
      <c r="Q22" s="2"/>
    </row>
    <row r="23" spans="1:17" x14ac:dyDescent="0.25">
      <c r="A23" s="5" t="s">
        <v>280</v>
      </c>
      <c r="B23" s="8">
        <v>3</v>
      </c>
      <c r="C23" s="8" t="s">
        <v>281</v>
      </c>
      <c r="D23" s="8">
        <v>70</v>
      </c>
      <c r="E23" s="5">
        <v>10</v>
      </c>
      <c r="F23" s="8" t="s">
        <v>285</v>
      </c>
      <c r="G23" s="8" t="s">
        <v>19</v>
      </c>
      <c r="H23" s="8" t="s">
        <v>286</v>
      </c>
      <c r="I23" s="5">
        <v>100</v>
      </c>
      <c r="J23" s="5">
        <v>1</v>
      </c>
      <c r="K23" s="5">
        <v>2</v>
      </c>
      <c r="L23" s="5" t="s">
        <v>409</v>
      </c>
      <c r="M23" s="5">
        <v>0</v>
      </c>
      <c r="N23" s="13"/>
      <c r="O23" s="2"/>
      <c r="P23" s="2"/>
      <c r="Q23" s="2"/>
    </row>
    <row r="24" spans="1:17" x14ac:dyDescent="0.25">
      <c r="A24" s="5" t="s">
        <v>280</v>
      </c>
      <c r="B24" s="8">
        <v>4</v>
      </c>
      <c r="C24" s="8">
        <v>0</v>
      </c>
      <c r="D24" s="8">
        <v>-70</v>
      </c>
      <c r="E24" s="5">
        <v>10</v>
      </c>
      <c r="F24" s="8" t="s">
        <v>287</v>
      </c>
      <c r="G24" s="8" t="s">
        <v>288</v>
      </c>
      <c r="H24" s="8" t="s">
        <v>289</v>
      </c>
      <c r="I24" s="5">
        <v>100</v>
      </c>
      <c r="J24" s="5">
        <v>1</v>
      </c>
      <c r="K24" s="5">
        <v>2</v>
      </c>
      <c r="L24" s="5" t="s">
        <v>409</v>
      </c>
      <c r="M24" s="5">
        <v>0</v>
      </c>
      <c r="N24" s="13"/>
      <c r="O24" s="2"/>
      <c r="P24" s="2"/>
      <c r="Q24" s="2"/>
    </row>
    <row r="25" spans="1:17" x14ac:dyDescent="0.25">
      <c r="A25" s="5" t="s">
        <v>280</v>
      </c>
      <c r="B25" s="8">
        <v>5</v>
      </c>
      <c r="C25" s="8">
        <v>0</v>
      </c>
      <c r="D25" s="8">
        <v>0</v>
      </c>
      <c r="E25" s="5">
        <v>10</v>
      </c>
      <c r="F25" s="8" t="s">
        <v>290</v>
      </c>
      <c r="G25" s="8" t="s">
        <v>39</v>
      </c>
      <c r="H25" s="8" t="s">
        <v>289</v>
      </c>
      <c r="I25" s="5">
        <v>100</v>
      </c>
      <c r="J25" s="5">
        <v>1</v>
      </c>
      <c r="K25" s="5">
        <v>2</v>
      </c>
      <c r="L25" s="5" t="s">
        <v>409</v>
      </c>
      <c r="M25" s="5">
        <v>0</v>
      </c>
      <c r="N25" s="13"/>
      <c r="O25" s="2"/>
      <c r="P25" s="2"/>
      <c r="Q25" s="2"/>
    </row>
    <row r="26" spans="1:17" x14ac:dyDescent="0.25">
      <c r="A26" s="5" t="s">
        <v>280</v>
      </c>
      <c r="B26" s="8">
        <v>6</v>
      </c>
      <c r="C26" s="8">
        <v>0</v>
      </c>
      <c r="D26" s="8">
        <v>70</v>
      </c>
      <c r="E26" s="5">
        <v>10</v>
      </c>
      <c r="F26" s="8" t="s">
        <v>291</v>
      </c>
      <c r="G26" s="8" t="s">
        <v>22</v>
      </c>
      <c r="H26" s="8" t="s">
        <v>292</v>
      </c>
      <c r="I26" s="5">
        <v>100</v>
      </c>
      <c r="J26" s="5">
        <v>1</v>
      </c>
      <c r="K26" s="5">
        <v>2</v>
      </c>
      <c r="L26" s="5" t="s">
        <v>409</v>
      </c>
      <c r="M26" s="5">
        <v>0</v>
      </c>
      <c r="N26" s="13"/>
      <c r="O26" s="2"/>
      <c r="P26" s="2"/>
      <c r="Q26" s="2"/>
    </row>
    <row r="27" spans="1:17" x14ac:dyDescent="0.25">
      <c r="A27" s="5" t="s">
        <v>280</v>
      </c>
      <c r="B27" s="8">
        <v>7</v>
      </c>
      <c r="C27" s="9" t="s">
        <v>293</v>
      </c>
      <c r="D27" s="8">
        <v>-70</v>
      </c>
      <c r="E27" s="5">
        <v>10</v>
      </c>
      <c r="F27" s="8" t="s">
        <v>294</v>
      </c>
      <c r="G27" s="8" t="s">
        <v>288</v>
      </c>
      <c r="H27" s="8" t="s">
        <v>289</v>
      </c>
      <c r="I27" s="5">
        <v>100</v>
      </c>
      <c r="J27" s="5">
        <v>1</v>
      </c>
      <c r="K27" s="5">
        <v>2</v>
      </c>
      <c r="L27" s="5" t="s">
        <v>409</v>
      </c>
      <c r="M27" s="5">
        <v>0</v>
      </c>
      <c r="N27" s="13"/>
      <c r="O27" s="2"/>
      <c r="P27" s="2"/>
      <c r="Q27" s="2"/>
    </row>
    <row r="28" spans="1:17" x14ac:dyDescent="0.25">
      <c r="A28" s="5" t="s">
        <v>280</v>
      </c>
      <c r="B28" s="8">
        <v>8</v>
      </c>
      <c r="C28" s="9" t="s">
        <v>293</v>
      </c>
      <c r="D28" s="8">
        <v>0</v>
      </c>
      <c r="E28" s="5">
        <v>10</v>
      </c>
      <c r="F28" s="8" t="s">
        <v>278</v>
      </c>
      <c r="G28" s="8" t="s">
        <v>39</v>
      </c>
      <c r="H28" s="8" t="s">
        <v>279</v>
      </c>
      <c r="I28" s="5">
        <v>100</v>
      </c>
      <c r="J28" s="5">
        <v>1</v>
      </c>
      <c r="K28" s="5">
        <v>2</v>
      </c>
      <c r="L28" s="5" t="s">
        <v>409</v>
      </c>
      <c r="M28" s="5">
        <v>0</v>
      </c>
      <c r="N28" s="13"/>
      <c r="O28" s="2"/>
      <c r="P28" s="2"/>
      <c r="Q28" s="2"/>
    </row>
    <row r="29" spans="1:17" x14ac:dyDescent="0.25">
      <c r="A29" s="5" t="s">
        <v>280</v>
      </c>
      <c r="B29" s="8">
        <v>9</v>
      </c>
      <c r="C29" s="9" t="s">
        <v>293</v>
      </c>
      <c r="D29" s="8">
        <v>70</v>
      </c>
      <c r="E29" s="5">
        <v>10</v>
      </c>
      <c r="F29" s="8" t="s">
        <v>295</v>
      </c>
      <c r="G29" s="8" t="s">
        <v>33</v>
      </c>
      <c r="H29" s="8" t="s">
        <v>296</v>
      </c>
      <c r="I29" s="5">
        <v>100</v>
      </c>
      <c r="J29" s="5">
        <v>1</v>
      </c>
      <c r="K29" s="5">
        <v>2</v>
      </c>
      <c r="L29" s="5" t="s">
        <v>409</v>
      </c>
      <c r="M29" s="5">
        <v>0</v>
      </c>
      <c r="N29" s="13"/>
      <c r="O29" s="2"/>
      <c r="P29" s="2"/>
      <c r="Q29" s="2"/>
    </row>
    <row r="30" spans="1:17" x14ac:dyDescent="0.25">
      <c r="A30" s="5" t="s">
        <v>280</v>
      </c>
      <c r="B30" s="8" t="s">
        <v>48</v>
      </c>
      <c r="C30" s="8" t="s">
        <v>297</v>
      </c>
      <c r="D30" s="8">
        <v>0</v>
      </c>
      <c r="E30" s="5">
        <v>10</v>
      </c>
      <c r="F30" s="8" t="s">
        <v>294</v>
      </c>
      <c r="G30" s="8" t="s">
        <v>288</v>
      </c>
      <c r="H30" s="8" t="s">
        <v>298</v>
      </c>
      <c r="I30" s="5">
        <v>100</v>
      </c>
      <c r="J30" s="5">
        <v>1</v>
      </c>
      <c r="K30" s="5">
        <v>2</v>
      </c>
      <c r="L30" s="5" t="s">
        <v>409</v>
      </c>
      <c r="M30" s="5">
        <v>0</v>
      </c>
      <c r="N30" s="13"/>
    </row>
    <row r="31" spans="1:17" x14ac:dyDescent="0.25">
      <c r="A31" s="5" t="s">
        <v>280</v>
      </c>
      <c r="B31" s="8" t="s">
        <v>51</v>
      </c>
      <c r="C31" s="8" t="s">
        <v>281</v>
      </c>
      <c r="D31" s="8">
        <v>-100</v>
      </c>
      <c r="E31" s="5">
        <v>10</v>
      </c>
      <c r="F31" s="8" t="s">
        <v>299</v>
      </c>
      <c r="G31" s="8" t="s">
        <v>33</v>
      </c>
      <c r="H31" s="8" t="s">
        <v>300</v>
      </c>
      <c r="I31" s="5">
        <v>100</v>
      </c>
      <c r="J31" s="5">
        <v>1</v>
      </c>
      <c r="K31" s="5">
        <v>2</v>
      </c>
      <c r="L31" s="5" t="s">
        <v>409</v>
      </c>
      <c r="M31" s="5">
        <v>0</v>
      </c>
      <c r="N31" s="13"/>
    </row>
    <row r="32" spans="1:17" x14ac:dyDescent="0.25">
      <c r="A32" s="5" t="s">
        <v>280</v>
      </c>
      <c r="B32" s="8" t="s">
        <v>52</v>
      </c>
      <c r="C32" s="8" t="s">
        <v>281</v>
      </c>
      <c r="D32" s="8">
        <v>100</v>
      </c>
      <c r="E32" s="5">
        <v>10</v>
      </c>
      <c r="F32" s="8">
        <v>0</v>
      </c>
      <c r="G32" s="8">
        <v>0</v>
      </c>
      <c r="H32" s="8">
        <v>0</v>
      </c>
      <c r="I32" s="5">
        <v>100</v>
      </c>
      <c r="J32" s="5">
        <v>1</v>
      </c>
      <c r="K32" s="5">
        <v>2</v>
      </c>
      <c r="L32" s="5" t="s">
        <v>409</v>
      </c>
      <c r="M32" s="5">
        <v>0</v>
      </c>
      <c r="N32" s="13"/>
    </row>
    <row r="33" spans="1:17" x14ac:dyDescent="0.25">
      <c r="A33" s="5" t="s">
        <v>280</v>
      </c>
      <c r="B33" s="8" t="s">
        <v>54</v>
      </c>
      <c r="C33" s="8">
        <v>0</v>
      </c>
      <c r="D33" s="8">
        <v>-100</v>
      </c>
      <c r="E33" s="5">
        <v>10</v>
      </c>
      <c r="F33" s="8" t="s">
        <v>285</v>
      </c>
      <c r="G33" s="8" t="s">
        <v>19</v>
      </c>
      <c r="H33" s="8" t="s">
        <v>301</v>
      </c>
      <c r="I33" s="5">
        <v>100</v>
      </c>
      <c r="J33" s="5">
        <v>1</v>
      </c>
      <c r="K33" s="5">
        <v>2</v>
      </c>
      <c r="L33" s="5" t="s">
        <v>409</v>
      </c>
      <c r="M33" s="5">
        <v>0</v>
      </c>
      <c r="N33" s="13"/>
    </row>
    <row r="34" spans="1:17" x14ac:dyDescent="0.25">
      <c r="A34" s="5" t="s">
        <v>280</v>
      </c>
      <c r="B34" s="8" t="s">
        <v>56</v>
      </c>
      <c r="C34" s="8">
        <v>0</v>
      </c>
      <c r="D34" s="8">
        <v>100</v>
      </c>
      <c r="E34" s="5">
        <v>10</v>
      </c>
      <c r="F34" s="8" t="s">
        <v>282</v>
      </c>
      <c r="G34" s="8" t="s">
        <v>288</v>
      </c>
      <c r="H34" s="8" t="s">
        <v>302</v>
      </c>
      <c r="I34" s="5">
        <v>100</v>
      </c>
      <c r="J34" s="5">
        <v>1</v>
      </c>
      <c r="K34" s="5">
        <v>2</v>
      </c>
      <c r="L34" s="5" t="s">
        <v>409</v>
      </c>
      <c r="M34" s="5">
        <v>0</v>
      </c>
      <c r="N34" s="13"/>
    </row>
    <row r="35" spans="1:17" x14ac:dyDescent="0.25">
      <c r="A35" s="5" t="s">
        <v>280</v>
      </c>
      <c r="B35" s="8" t="s">
        <v>58</v>
      </c>
      <c r="C35" s="9" t="s">
        <v>293</v>
      </c>
      <c r="D35" s="8">
        <v>-100</v>
      </c>
      <c r="E35" s="5">
        <v>10</v>
      </c>
      <c r="F35" s="8" t="s">
        <v>303</v>
      </c>
      <c r="G35" s="8" t="s">
        <v>36</v>
      </c>
      <c r="H35" s="8" t="s">
        <v>304</v>
      </c>
      <c r="I35" s="5">
        <v>100</v>
      </c>
      <c r="J35" s="5">
        <v>1</v>
      </c>
      <c r="K35" s="5">
        <v>2</v>
      </c>
      <c r="L35" s="5" t="s">
        <v>409</v>
      </c>
      <c r="M35" s="5">
        <v>0</v>
      </c>
      <c r="N35" s="13"/>
    </row>
    <row r="36" spans="1:17" x14ac:dyDescent="0.25">
      <c r="A36" s="5" t="s">
        <v>280</v>
      </c>
      <c r="B36" s="8" t="s">
        <v>60</v>
      </c>
      <c r="C36" s="9" t="s">
        <v>293</v>
      </c>
      <c r="D36" s="8">
        <v>100</v>
      </c>
      <c r="E36" s="5">
        <v>10</v>
      </c>
      <c r="F36" s="8">
        <v>0</v>
      </c>
      <c r="G36" s="8">
        <v>0</v>
      </c>
      <c r="H36" s="8">
        <v>0</v>
      </c>
      <c r="I36" s="5">
        <v>100</v>
      </c>
      <c r="J36" s="5">
        <v>1</v>
      </c>
      <c r="K36" s="5">
        <v>2</v>
      </c>
      <c r="L36" s="5" t="s">
        <v>409</v>
      </c>
      <c r="M36" s="5">
        <v>0</v>
      </c>
      <c r="N36" s="13"/>
    </row>
    <row r="37" spans="1:17" x14ac:dyDescent="0.25">
      <c r="A37" s="5" t="s">
        <v>280</v>
      </c>
      <c r="B37" s="8" t="s">
        <v>63</v>
      </c>
      <c r="C37" s="9" t="s">
        <v>305</v>
      </c>
      <c r="D37" s="8">
        <v>0</v>
      </c>
      <c r="E37" s="5">
        <v>10</v>
      </c>
      <c r="F37" s="8" t="s">
        <v>294</v>
      </c>
      <c r="G37" s="8" t="s">
        <v>39</v>
      </c>
      <c r="H37" s="8" t="s">
        <v>283</v>
      </c>
      <c r="I37" s="5">
        <v>100</v>
      </c>
      <c r="J37" s="5">
        <v>1</v>
      </c>
      <c r="K37" s="5">
        <v>2</v>
      </c>
      <c r="L37" s="5" t="s">
        <v>409</v>
      </c>
      <c r="M37" s="5">
        <v>0</v>
      </c>
      <c r="N37" s="13"/>
    </row>
    <row r="38" spans="1:17" x14ac:dyDescent="0.25">
      <c r="A38" s="5" t="s">
        <v>306</v>
      </c>
      <c r="B38" s="8">
        <v>0</v>
      </c>
      <c r="C38" s="8">
        <v>0</v>
      </c>
      <c r="D38" s="8">
        <v>0</v>
      </c>
      <c r="E38" s="5">
        <v>10</v>
      </c>
      <c r="F38" s="8" t="s">
        <v>307</v>
      </c>
      <c r="G38" s="8" t="s">
        <v>14</v>
      </c>
      <c r="H38" s="8" t="s">
        <v>34</v>
      </c>
      <c r="I38" s="5">
        <v>100</v>
      </c>
      <c r="J38" s="5">
        <v>5</v>
      </c>
      <c r="K38" s="5">
        <v>0</v>
      </c>
      <c r="L38" s="5" t="s">
        <v>408</v>
      </c>
      <c r="M38" s="5">
        <v>0</v>
      </c>
      <c r="N38" s="13"/>
      <c r="O38" s="2"/>
      <c r="P38" s="2"/>
      <c r="Q38" s="2"/>
    </row>
    <row r="39" spans="1:17" x14ac:dyDescent="0.25">
      <c r="A39" s="5" t="s">
        <v>308</v>
      </c>
      <c r="B39" s="8">
        <v>1</v>
      </c>
      <c r="C39" s="8" t="s">
        <v>281</v>
      </c>
      <c r="D39" s="8">
        <v>-70</v>
      </c>
      <c r="E39" s="5">
        <v>10</v>
      </c>
      <c r="F39" s="8" t="s">
        <v>309</v>
      </c>
      <c r="G39" s="8" t="s">
        <v>14</v>
      </c>
      <c r="H39" s="8" t="s">
        <v>20</v>
      </c>
      <c r="I39" s="5">
        <v>100</v>
      </c>
      <c r="J39" s="5">
        <v>1</v>
      </c>
      <c r="K39" s="5">
        <v>2</v>
      </c>
      <c r="L39" s="5" t="s">
        <v>409</v>
      </c>
      <c r="M39" s="5">
        <v>0</v>
      </c>
      <c r="N39" s="13"/>
      <c r="O39" s="2"/>
      <c r="P39" s="2"/>
      <c r="Q39" s="2"/>
    </row>
    <row r="40" spans="1:17" x14ac:dyDescent="0.25">
      <c r="A40" s="5" t="s">
        <v>308</v>
      </c>
      <c r="B40" s="8">
        <v>2</v>
      </c>
      <c r="C40" s="8" t="s">
        <v>281</v>
      </c>
      <c r="D40" s="8">
        <v>0</v>
      </c>
      <c r="E40" s="5">
        <v>10</v>
      </c>
      <c r="F40" s="8" t="s">
        <v>310</v>
      </c>
      <c r="G40" s="8" t="s">
        <v>14</v>
      </c>
      <c r="H40" s="8" t="s">
        <v>20</v>
      </c>
      <c r="I40" s="5">
        <v>100</v>
      </c>
      <c r="J40" s="5">
        <v>1</v>
      </c>
      <c r="K40" s="5">
        <v>2</v>
      </c>
      <c r="L40" s="5" t="s">
        <v>409</v>
      </c>
      <c r="M40" s="5">
        <v>0</v>
      </c>
      <c r="N40" s="13"/>
      <c r="O40" s="2"/>
      <c r="P40" s="2"/>
      <c r="Q40" s="2"/>
    </row>
    <row r="41" spans="1:17" x14ac:dyDescent="0.25">
      <c r="A41" s="5" t="s">
        <v>308</v>
      </c>
      <c r="B41" s="8">
        <v>3</v>
      </c>
      <c r="C41" s="8" t="s">
        <v>281</v>
      </c>
      <c r="D41" s="8">
        <v>70</v>
      </c>
      <c r="E41" s="5">
        <v>10</v>
      </c>
      <c r="F41" s="8" t="s">
        <v>311</v>
      </c>
      <c r="G41" s="8" t="s">
        <v>14</v>
      </c>
      <c r="H41" s="8" t="s">
        <v>20</v>
      </c>
      <c r="I41" s="5">
        <v>100</v>
      </c>
      <c r="J41" s="5">
        <v>1</v>
      </c>
      <c r="K41" s="5">
        <v>2</v>
      </c>
      <c r="L41" s="5" t="s">
        <v>409</v>
      </c>
      <c r="M41" s="5">
        <v>0</v>
      </c>
      <c r="N41" s="13"/>
      <c r="O41" s="2"/>
      <c r="P41" s="2"/>
      <c r="Q41" s="2"/>
    </row>
    <row r="42" spans="1:17" x14ac:dyDescent="0.25">
      <c r="A42" s="5" t="s">
        <v>308</v>
      </c>
      <c r="B42" s="8">
        <v>4</v>
      </c>
      <c r="C42" s="8">
        <v>0</v>
      </c>
      <c r="D42" s="8">
        <v>-70</v>
      </c>
      <c r="E42" s="5">
        <v>10</v>
      </c>
      <c r="F42" s="8" t="s">
        <v>312</v>
      </c>
      <c r="G42" s="8" t="s">
        <v>31</v>
      </c>
      <c r="H42" s="8" t="s">
        <v>47</v>
      </c>
      <c r="I42" s="5">
        <v>100</v>
      </c>
      <c r="J42" s="5">
        <v>1</v>
      </c>
      <c r="K42" s="5">
        <v>2</v>
      </c>
      <c r="L42" s="5" t="s">
        <v>409</v>
      </c>
      <c r="M42" s="5">
        <v>0</v>
      </c>
      <c r="N42" s="13"/>
      <c r="O42" s="2"/>
      <c r="P42" s="2"/>
      <c r="Q42" s="2"/>
    </row>
    <row r="43" spans="1:17" x14ac:dyDescent="0.25">
      <c r="A43" s="5" t="s">
        <v>308</v>
      </c>
      <c r="B43" s="8">
        <v>5</v>
      </c>
      <c r="C43" s="8">
        <v>0</v>
      </c>
      <c r="D43" s="8">
        <v>0</v>
      </c>
      <c r="E43" s="5">
        <v>10</v>
      </c>
      <c r="F43" s="8" t="s">
        <v>313</v>
      </c>
      <c r="G43" s="8" t="s">
        <v>14</v>
      </c>
      <c r="H43" s="8" t="s">
        <v>23</v>
      </c>
      <c r="I43" s="5">
        <v>100</v>
      </c>
      <c r="J43" s="5">
        <v>1</v>
      </c>
      <c r="K43" s="5">
        <v>2</v>
      </c>
      <c r="L43" s="5" t="s">
        <v>409</v>
      </c>
      <c r="M43" s="5">
        <v>0</v>
      </c>
      <c r="N43" s="13"/>
      <c r="O43" s="2"/>
      <c r="P43" s="2"/>
      <c r="Q43" s="2"/>
    </row>
    <row r="44" spans="1:17" x14ac:dyDescent="0.25">
      <c r="A44" s="5" t="s">
        <v>308</v>
      </c>
      <c r="B44" s="8">
        <v>6</v>
      </c>
      <c r="C44" s="8">
        <v>0</v>
      </c>
      <c r="D44" s="8">
        <v>70</v>
      </c>
      <c r="E44" s="5">
        <v>10</v>
      </c>
      <c r="F44" s="8" t="s">
        <v>314</v>
      </c>
      <c r="G44" s="8" t="s">
        <v>31</v>
      </c>
      <c r="H44" s="8" t="s">
        <v>47</v>
      </c>
      <c r="I44" s="5">
        <v>100</v>
      </c>
      <c r="J44" s="5">
        <v>1</v>
      </c>
      <c r="K44" s="5">
        <v>2</v>
      </c>
      <c r="L44" s="5" t="s">
        <v>409</v>
      </c>
      <c r="M44" s="5">
        <v>0</v>
      </c>
      <c r="N44" s="13"/>
      <c r="O44" s="2"/>
      <c r="P44" s="2"/>
      <c r="Q44" s="2"/>
    </row>
    <row r="45" spans="1:17" x14ac:dyDescent="0.25">
      <c r="A45" s="5" t="s">
        <v>308</v>
      </c>
      <c r="B45" s="8">
        <v>7</v>
      </c>
      <c r="C45" s="9" t="s">
        <v>293</v>
      </c>
      <c r="D45" s="8">
        <v>-70</v>
      </c>
      <c r="E45" s="5">
        <v>10</v>
      </c>
      <c r="F45" s="8" t="s">
        <v>315</v>
      </c>
      <c r="G45" s="8" t="s">
        <v>33</v>
      </c>
      <c r="H45" s="8" t="s">
        <v>47</v>
      </c>
      <c r="I45" s="5">
        <v>100</v>
      </c>
      <c r="J45" s="5">
        <v>1</v>
      </c>
      <c r="K45" s="5">
        <v>2</v>
      </c>
      <c r="L45" s="5" t="s">
        <v>409</v>
      </c>
      <c r="M45" s="5">
        <v>0</v>
      </c>
      <c r="N45" s="13"/>
    </row>
    <row r="46" spans="1:17" x14ac:dyDescent="0.25">
      <c r="A46" s="5" t="s">
        <v>308</v>
      </c>
      <c r="B46" s="8">
        <v>8</v>
      </c>
      <c r="C46" s="9" t="s">
        <v>293</v>
      </c>
      <c r="D46" s="8">
        <v>0</v>
      </c>
      <c r="E46" s="5">
        <v>10</v>
      </c>
      <c r="F46" s="8" t="s">
        <v>316</v>
      </c>
      <c r="G46" s="8" t="s">
        <v>33</v>
      </c>
      <c r="H46" s="8" t="s">
        <v>27</v>
      </c>
      <c r="I46" s="5">
        <v>100</v>
      </c>
      <c r="J46" s="5">
        <v>1</v>
      </c>
      <c r="K46" s="5">
        <v>2</v>
      </c>
      <c r="L46" s="5" t="s">
        <v>409</v>
      </c>
      <c r="M46" s="5">
        <v>0</v>
      </c>
      <c r="N46" s="13"/>
    </row>
    <row r="47" spans="1:17" x14ac:dyDescent="0.25">
      <c r="A47" s="5" t="s">
        <v>308</v>
      </c>
      <c r="B47" s="8">
        <v>9</v>
      </c>
      <c r="C47" s="9" t="s">
        <v>293</v>
      </c>
      <c r="D47" s="8">
        <v>70</v>
      </c>
      <c r="E47" s="5">
        <v>10</v>
      </c>
      <c r="F47" s="8" t="s">
        <v>317</v>
      </c>
      <c r="G47" s="8" t="s">
        <v>33</v>
      </c>
      <c r="H47" s="8" t="s">
        <v>47</v>
      </c>
      <c r="I47" s="5">
        <v>100</v>
      </c>
      <c r="J47" s="5">
        <v>1</v>
      </c>
      <c r="K47" s="5">
        <v>2</v>
      </c>
      <c r="L47" s="5" t="s">
        <v>409</v>
      </c>
      <c r="M47" s="5">
        <v>0</v>
      </c>
      <c r="N47" s="13"/>
    </row>
    <row r="48" spans="1:17" x14ac:dyDescent="0.25">
      <c r="A48" s="5" t="s">
        <v>308</v>
      </c>
      <c r="B48" s="8" t="s">
        <v>48</v>
      </c>
      <c r="C48" s="8" t="s">
        <v>297</v>
      </c>
      <c r="D48" s="8">
        <v>0</v>
      </c>
      <c r="E48" s="5">
        <v>10</v>
      </c>
      <c r="F48" s="8" t="s">
        <v>318</v>
      </c>
      <c r="G48" s="8" t="s">
        <v>14</v>
      </c>
      <c r="H48" s="8" t="s">
        <v>20</v>
      </c>
      <c r="I48" s="5">
        <v>100</v>
      </c>
      <c r="J48" s="5">
        <v>1</v>
      </c>
      <c r="K48" s="5">
        <v>2</v>
      </c>
      <c r="L48" s="5" t="s">
        <v>409</v>
      </c>
      <c r="M48" s="5">
        <v>0</v>
      </c>
      <c r="N48" s="13"/>
    </row>
    <row r="49" spans="1:14" x14ac:dyDescent="0.25">
      <c r="A49" s="5" t="s">
        <v>308</v>
      </c>
      <c r="B49" s="8" t="s">
        <v>51</v>
      </c>
      <c r="C49" s="8" t="s">
        <v>281</v>
      </c>
      <c r="D49" s="8">
        <v>-100</v>
      </c>
      <c r="E49" s="5">
        <v>10</v>
      </c>
      <c r="F49" s="10" t="s">
        <v>319</v>
      </c>
      <c r="G49" s="8" t="s">
        <v>39</v>
      </c>
      <c r="H49" s="8" t="s">
        <v>165</v>
      </c>
      <c r="I49" s="5">
        <v>100</v>
      </c>
      <c r="J49" s="5">
        <v>1</v>
      </c>
      <c r="K49" s="5">
        <v>2</v>
      </c>
      <c r="L49" s="5" t="s">
        <v>409</v>
      </c>
      <c r="M49" s="5" t="s">
        <v>164</v>
      </c>
      <c r="N49" s="13"/>
    </row>
    <row r="50" spans="1:14" x14ac:dyDescent="0.25">
      <c r="A50" s="5" t="s">
        <v>308</v>
      </c>
      <c r="B50" s="8" t="s">
        <v>52</v>
      </c>
      <c r="C50" s="8" t="s">
        <v>281</v>
      </c>
      <c r="D50" s="8">
        <v>100</v>
      </c>
      <c r="E50" s="5">
        <v>10</v>
      </c>
      <c r="F50" s="8" t="s">
        <v>320</v>
      </c>
      <c r="G50" s="8" t="s">
        <v>31</v>
      </c>
      <c r="H50" s="8" t="s">
        <v>20</v>
      </c>
      <c r="I50" s="5">
        <v>100</v>
      </c>
      <c r="J50" s="5">
        <v>1</v>
      </c>
      <c r="K50" s="5">
        <v>2</v>
      </c>
      <c r="L50" s="5" t="s">
        <v>409</v>
      </c>
      <c r="M50" s="5">
        <v>0</v>
      </c>
      <c r="N50" s="13"/>
    </row>
    <row r="51" spans="1:14" x14ac:dyDescent="0.25">
      <c r="A51" s="5" t="s">
        <v>308</v>
      </c>
      <c r="B51" s="8" t="s">
        <v>54</v>
      </c>
      <c r="C51" s="8">
        <v>0</v>
      </c>
      <c r="D51" s="8">
        <v>-100</v>
      </c>
      <c r="E51" s="5">
        <v>10</v>
      </c>
      <c r="F51" s="8" t="s">
        <v>321</v>
      </c>
      <c r="G51" s="8" t="s">
        <v>31</v>
      </c>
      <c r="H51" s="8" t="s">
        <v>165</v>
      </c>
      <c r="I51" s="5">
        <v>100</v>
      </c>
      <c r="J51" s="5">
        <v>1</v>
      </c>
      <c r="K51" s="5">
        <v>2</v>
      </c>
      <c r="L51" s="5" t="s">
        <v>409</v>
      </c>
      <c r="M51" s="5">
        <v>0</v>
      </c>
      <c r="N51" s="13"/>
    </row>
    <row r="52" spans="1:14" x14ac:dyDescent="0.25">
      <c r="A52" s="5" t="s">
        <v>308</v>
      </c>
      <c r="B52" s="8" t="s">
        <v>56</v>
      </c>
      <c r="C52" s="8">
        <v>0</v>
      </c>
      <c r="D52" s="8">
        <v>100</v>
      </c>
      <c r="E52" s="5">
        <v>10</v>
      </c>
      <c r="F52" s="8" t="s">
        <v>322</v>
      </c>
      <c r="G52" s="8" t="s">
        <v>33</v>
      </c>
      <c r="H52" s="8" t="s">
        <v>27</v>
      </c>
      <c r="I52" s="5">
        <v>100</v>
      </c>
      <c r="J52" s="5">
        <v>1</v>
      </c>
      <c r="K52" s="5">
        <v>2</v>
      </c>
      <c r="L52" s="5" t="s">
        <v>409</v>
      </c>
      <c r="M52" s="5">
        <v>0</v>
      </c>
      <c r="N52" s="13"/>
    </row>
    <row r="53" spans="1:14" x14ac:dyDescent="0.25">
      <c r="A53" s="5" t="s">
        <v>308</v>
      </c>
      <c r="B53" s="8" t="s">
        <v>58</v>
      </c>
      <c r="C53" s="9" t="s">
        <v>293</v>
      </c>
      <c r="D53" s="8">
        <v>-100</v>
      </c>
      <c r="E53" s="5">
        <v>10</v>
      </c>
      <c r="F53" s="8" t="s">
        <v>309</v>
      </c>
      <c r="G53" s="8" t="s">
        <v>31</v>
      </c>
      <c r="H53" s="8" t="s">
        <v>27</v>
      </c>
      <c r="I53" s="5">
        <v>100</v>
      </c>
      <c r="J53" s="5">
        <v>1</v>
      </c>
      <c r="K53" s="5">
        <v>2</v>
      </c>
      <c r="L53" s="5" t="s">
        <v>409</v>
      </c>
      <c r="M53" s="5">
        <v>0</v>
      </c>
      <c r="N53" s="13"/>
    </row>
    <row r="54" spans="1:14" x14ac:dyDescent="0.25">
      <c r="A54" s="5" t="s">
        <v>308</v>
      </c>
      <c r="B54" s="8" t="s">
        <v>60</v>
      </c>
      <c r="C54" s="9" t="s">
        <v>293</v>
      </c>
      <c r="D54" s="8">
        <v>100</v>
      </c>
      <c r="E54" s="5">
        <v>10</v>
      </c>
      <c r="F54" s="8" t="s">
        <v>323</v>
      </c>
      <c r="G54" s="8" t="s">
        <v>31</v>
      </c>
      <c r="H54" s="8" t="s">
        <v>27</v>
      </c>
      <c r="I54" s="5">
        <v>100</v>
      </c>
      <c r="J54" s="5">
        <v>1</v>
      </c>
      <c r="K54" s="5">
        <v>2</v>
      </c>
      <c r="L54" s="5" t="s">
        <v>409</v>
      </c>
      <c r="M54" s="5">
        <v>0</v>
      </c>
      <c r="N54" s="13"/>
    </row>
    <row r="55" spans="1:14" x14ac:dyDescent="0.25">
      <c r="A55" s="5" t="s">
        <v>308</v>
      </c>
      <c r="B55" s="8" t="s">
        <v>63</v>
      </c>
      <c r="C55" s="9" t="s">
        <v>305</v>
      </c>
      <c r="D55" s="8">
        <v>0</v>
      </c>
      <c r="E55" s="5">
        <v>10</v>
      </c>
      <c r="F55" s="8" t="s">
        <v>324</v>
      </c>
      <c r="G55" s="8" t="s">
        <v>14</v>
      </c>
      <c r="H55" s="8" t="s">
        <v>47</v>
      </c>
      <c r="I55" s="5">
        <v>100</v>
      </c>
      <c r="J55" s="5">
        <v>1</v>
      </c>
      <c r="K55" s="5">
        <v>2</v>
      </c>
      <c r="L55" s="5" t="s">
        <v>409</v>
      </c>
      <c r="M55" s="5">
        <v>0</v>
      </c>
      <c r="N55" s="13"/>
    </row>
    <row r="56" spans="1:14" x14ac:dyDescent="0.25">
      <c r="A56" s="5" t="s">
        <v>85</v>
      </c>
      <c r="B56" s="8">
        <v>0</v>
      </c>
      <c r="C56" s="8">
        <v>0</v>
      </c>
      <c r="D56" s="8">
        <v>0</v>
      </c>
      <c r="E56" s="5">
        <v>10</v>
      </c>
      <c r="F56" s="8" t="s">
        <v>86</v>
      </c>
      <c r="G56" s="8" t="s">
        <v>31</v>
      </c>
      <c r="H56" s="8" t="s">
        <v>87</v>
      </c>
      <c r="I56" s="5">
        <v>90</v>
      </c>
      <c r="J56" s="5">
        <v>9</v>
      </c>
      <c r="K56" s="5">
        <v>0</v>
      </c>
      <c r="L56" s="5" t="s">
        <v>408</v>
      </c>
      <c r="M56" s="5">
        <v>0</v>
      </c>
      <c r="N56" s="13"/>
    </row>
    <row r="57" spans="1:14" x14ac:dyDescent="0.25">
      <c r="A57" s="5" t="s">
        <v>123</v>
      </c>
      <c r="B57" s="8">
        <v>1</v>
      </c>
      <c r="C57" s="8" t="s">
        <v>89</v>
      </c>
      <c r="D57" s="8">
        <v>-70</v>
      </c>
      <c r="E57" s="5">
        <v>10</v>
      </c>
      <c r="F57" s="8" t="s">
        <v>124</v>
      </c>
      <c r="G57" s="8" t="s">
        <v>31</v>
      </c>
      <c r="H57" s="8" t="s">
        <v>23</v>
      </c>
      <c r="I57" s="5">
        <v>90</v>
      </c>
      <c r="J57" s="5">
        <v>7</v>
      </c>
      <c r="K57" s="5">
        <v>2</v>
      </c>
      <c r="L57" s="5" t="s">
        <v>410</v>
      </c>
      <c r="M57" s="5">
        <v>0</v>
      </c>
      <c r="N57" s="13"/>
    </row>
    <row r="58" spans="1:14" x14ac:dyDescent="0.25">
      <c r="A58" s="5" t="s">
        <v>123</v>
      </c>
      <c r="B58" s="8">
        <v>2</v>
      </c>
      <c r="C58" s="8" t="s">
        <v>89</v>
      </c>
      <c r="D58" s="8">
        <v>0</v>
      </c>
      <c r="E58" s="5">
        <v>10</v>
      </c>
      <c r="F58" s="8" t="s">
        <v>96</v>
      </c>
      <c r="G58" s="8" t="s">
        <v>31</v>
      </c>
      <c r="H58" s="8" t="s">
        <v>77</v>
      </c>
      <c r="I58" s="5">
        <v>90</v>
      </c>
      <c r="J58" s="5">
        <v>7</v>
      </c>
      <c r="K58" s="5">
        <v>2</v>
      </c>
      <c r="L58" s="5" t="s">
        <v>410</v>
      </c>
      <c r="M58" s="5">
        <v>0</v>
      </c>
      <c r="N58" s="13"/>
    </row>
    <row r="59" spans="1:14" x14ac:dyDescent="0.25">
      <c r="A59" s="5" t="s">
        <v>123</v>
      </c>
      <c r="B59" s="8">
        <v>3</v>
      </c>
      <c r="C59" s="8" t="s">
        <v>89</v>
      </c>
      <c r="D59" s="8">
        <v>70</v>
      </c>
      <c r="E59" s="5">
        <v>10</v>
      </c>
      <c r="F59" s="8" t="s">
        <v>125</v>
      </c>
      <c r="G59" s="8" t="s">
        <v>31</v>
      </c>
      <c r="H59" s="8" t="s">
        <v>34</v>
      </c>
      <c r="I59" s="5">
        <v>90</v>
      </c>
      <c r="J59" s="5">
        <v>7</v>
      </c>
      <c r="K59" s="5">
        <v>2</v>
      </c>
      <c r="L59" s="5" t="s">
        <v>410</v>
      </c>
      <c r="M59" s="5">
        <v>0</v>
      </c>
      <c r="N59" s="13"/>
    </row>
    <row r="60" spans="1:14" x14ac:dyDescent="0.25">
      <c r="A60" s="5" t="s">
        <v>123</v>
      </c>
      <c r="B60" s="8">
        <v>4</v>
      </c>
      <c r="C60" s="8">
        <v>0</v>
      </c>
      <c r="D60" s="8">
        <v>-70</v>
      </c>
      <c r="E60" s="5">
        <v>10</v>
      </c>
      <c r="F60" s="8" t="s">
        <v>113</v>
      </c>
      <c r="G60" s="8" t="s">
        <v>33</v>
      </c>
      <c r="H60" s="8" t="s">
        <v>94</v>
      </c>
      <c r="I60" s="5">
        <v>90</v>
      </c>
      <c r="J60" s="5">
        <v>7</v>
      </c>
      <c r="K60" s="5">
        <v>2</v>
      </c>
      <c r="L60" s="5" t="s">
        <v>410</v>
      </c>
      <c r="M60" s="5">
        <v>0</v>
      </c>
      <c r="N60" s="13"/>
    </row>
    <row r="61" spans="1:14" x14ac:dyDescent="0.25">
      <c r="A61" s="5" t="s">
        <v>123</v>
      </c>
      <c r="B61" s="8">
        <v>5</v>
      </c>
      <c r="C61" s="8">
        <v>0</v>
      </c>
      <c r="D61" s="8">
        <v>0</v>
      </c>
      <c r="E61" s="5">
        <v>10</v>
      </c>
      <c r="F61" s="8">
        <v>58</v>
      </c>
      <c r="G61" s="8" t="s">
        <v>31</v>
      </c>
      <c r="H61" s="8" t="s">
        <v>75</v>
      </c>
      <c r="I61" s="5">
        <v>90</v>
      </c>
      <c r="J61" s="5">
        <v>7</v>
      </c>
      <c r="K61" s="5">
        <v>2</v>
      </c>
      <c r="L61" s="5" t="s">
        <v>410</v>
      </c>
      <c r="M61" s="5">
        <v>0</v>
      </c>
      <c r="N61" s="13"/>
    </row>
    <row r="62" spans="1:14" x14ac:dyDescent="0.25">
      <c r="A62" s="5" t="s">
        <v>123</v>
      </c>
      <c r="B62" s="8">
        <v>6</v>
      </c>
      <c r="C62" s="8">
        <v>0</v>
      </c>
      <c r="D62" s="8">
        <v>70</v>
      </c>
      <c r="E62" s="5">
        <v>10</v>
      </c>
      <c r="F62" s="8" t="s">
        <v>114</v>
      </c>
      <c r="G62" s="8" t="s">
        <v>33</v>
      </c>
      <c r="H62" s="8" t="s">
        <v>75</v>
      </c>
      <c r="I62" s="5">
        <v>90</v>
      </c>
      <c r="J62" s="5">
        <v>7</v>
      </c>
      <c r="K62" s="5">
        <v>2</v>
      </c>
      <c r="L62" s="5" t="s">
        <v>410</v>
      </c>
      <c r="M62" s="5">
        <v>0</v>
      </c>
      <c r="N62" s="13"/>
    </row>
    <row r="63" spans="1:14" x14ac:dyDescent="0.25">
      <c r="A63" s="5" t="s">
        <v>123</v>
      </c>
      <c r="B63" s="8">
        <v>7</v>
      </c>
      <c r="C63" s="8" t="s">
        <v>95</v>
      </c>
      <c r="D63" s="8">
        <v>-70</v>
      </c>
      <c r="E63" s="5">
        <v>10</v>
      </c>
      <c r="F63" s="8" t="s">
        <v>100</v>
      </c>
      <c r="G63" s="8" t="s">
        <v>31</v>
      </c>
      <c r="H63" s="8" t="s">
        <v>94</v>
      </c>
      <c r="I63" s="5">
        <v>90</v>
      </c>
      <c r="J63" s="5">
        <v>7</v>
      </c>
      <c r="K63" s="5">
        <v>2</v>
      </c>
      <c r="L63" s="5" t="s">
        <v>410</v>
      </c>
      <c r="M63" s="5">
        <v>0</v>
      </c>
      <c r="N63" s="13"/>
    </row>
    <row r="64" spans="1:14" x14ac:dyDescent="0.25">
      <c r="A64" s="5" t="s">
        <v>123</v>
      </c>
      <c r="B64" s="8">
        <v>8</v>
      </c>
      <c r="C64" s="8" t="s">
        <v>95</v>
      </c>
      <c r="D64" s="8">
        <v>0</v>
      </c>
      <c r="E64" s="5">
        <v>10</v>
      </c>
      <c r="F64" s="8" t="s">
        <v>126</v>
      </c>
      <c r="G64" s="8" t="s">
        <v>31</v>
      </c>
      <c r="H64" s="8" t="s">
        <v>34</v>
      </c>
      <c r="I64" s="5">
        <v>90</v>
      </c>
      <c r="J64" s="5">
        <v>7</v>
      </c>
      <c r="K64" s="5">
        <v>2</v>
      </c>
      <c r="L64" s="5" t="s">
        <v>410</v>
      </c>
      <c r="M64" s="5">
        <v>0</v>
      </c>
      <c r="N64" s="13"/>
    </row>
    <row r="65" spans="1:14" x14ac:dyDescent="0.25">
      <c r="A65" s="5" t="s">
        <v>123</v>
      </c>
      <c r="B65" s="8">
        <v>9</v>
      </c>
      <c r="C65" s="8" t="s">
        <v>95</v>
      </c>
      <c r="D65" s="8">
        <v>70</v>
      </c>
      <c r="E65" s="5">
        <v>10</v>
      </c>
      <c r="F65" s="8" t="s">
        <v>100</v>
      </c>
      <c r="G65" s="8" t="s">
        <v>31</v>
      </c>
      <c r="H65" s="8" t="s">
        <v>75</v>
      </c>
      <c r="I65" s="5">
        <v>90</v>
      </c>
      <c r="J65" s="5">
        <v>7</v>
      </c>
      <c r="K65" s="5">
        <v>2</v>
      </c>
      <c r="L65" s="5" t="s">
        <v>410</v>
      </c>
      <c r="M65" s="5">
        <v>0</v>
      </c>
      <c r="N65" s="13"/>
    </row>
    <row r="66" spans="1:14" x14ac:dyDescent="0.25">
      <c r="A66" s="5" t="s">
        <v>123</v>
      </c>
      <c r="B66" s="8" t="s">
        <v>48</v>
      </c>
      <c r="C66" s="8" t="s">
        <v>99</v>
      </c>
      <c r="D66" s="8">
        <v>0</v>
      </c>
      <c r="E66" s="5">
        <v>10</v>
      </c>
      <c r="F66" s="8" t="s">
        <v>100</v>
      </c>
      <c r="G66" s="8" t="s">
        <v>14</v>
      </c>
      <c r="H66" s="8" t="s">
        <v>34</v>
      </c>
      <c r="I66" s="5">
        <v>90</v>
      </c>
      <c r="J66" s="5">
        <v>7</v>
      </c>
      <c r="K66" s="5">
        <v>2</v>
      </c>
      <c r="L66" s="5" t="s">
        <v>410</v>
      </c>
      <c r="M66" s="5">
        <v>0</v>
      </c>
      <c r="N66" s="13"/>
    </row>
    <row r="67" spans="1:14" x14ac:dyDescent="0.25">
      <c r="A67" s="5" t="s">
        <v>123</v>
      </c>
      <c r="B67" s="8" t="s">
        <v>51</v>
      </c>
      <c r="C67" s="8" t="s">
        <v>89</v>
      </c>
      <c r="D67" s="9">
        <v>-100</v>
      </c>
      <c r="E67" s="5">
        <v>10</v>
      </c>
      <c r="F67" s="8" t="s">
        <v>127</v>
      </c>
      <c r="G67" s="8" t="s">
        <v>19</v>
      </c>
      <c r="H67" s="8" t="s">
        <v>128</v>
      </c>
      <c r="I67" s="5">
        <v>90</v>
      </c>
      <c r="J67" s="5">
        <v>7</v>
      </c>
      <c r="K67" s="5">
        <v>2</v>
      </c>
      <c r="L67" s="5" t="s">
        <v>410</v>
      </c>
      <c r="M67" s="5" t="s">
        <v>62</v>
      </c>
      <c r="N67" s="13"/>
    </row>
    <row r="68" spans="1:14" x14ac:dyDescent="0.25">
      <c r="A68" s="5" t="s">
        <v>123</v>
      </c>
      <c r="B68" s="8" t="s">
        <v>52</v>
      </c>
      <c r="C68" s="8" t="s">
        <v>89</v>
      </c>
      <c r="D68" s="8">
        <v>100</v>
      </c>
      <c r="E68" s="5">
        <v>10</v>
      </c>
      <c r="F68" s="8" t="s">
        <v>129</v>
      </c>
      <c r="G68" s="8" t="s">
        <v>33</v>
      </c>
      <c r="H68" s="8" t="s">
        <v>94</v>
      </c>
      <c r="I68" s="5">
        <v>90</v>
      </c>
      <c r="J68" s="5">
        <v>7</v>
      </c>
      <c r="K68" s="5">
        <v>2</v>
      </c>
      <c r="L68" s="5" t="s">
        <v>410</v>
      </c>
      <c r="M68" s="5" t="s">
        <v>130</v>
      </c>
      <c r="N68" s="13"/>
    </row>
    <row r="69" spans="1:14" x14ac:dyDescent="0.25">
      <c r="A69" s="5" t="s">
        <v>123</v>
      </c>
      <c r="B69" s="8" t="s">
        <v>54</v>
      </c>
      <c r="C69" s="8">
        <v>0</v>
      </c>
      <c r="D69" s="9">
        <v>-100</v>
      </c>
      <c r="E69" s="5">
        <v>10</v>
      </c>
      <c r="F69" s="8" t="s">
        <v>131</v>
      </c>
      <c r="G69" s="8" t="s">
        <v>22</v>
      </c>
      <c r="H69" s="8" t="s">
        <v>23</v>
      </c>
      <c r="I69" s="5">
        <v>90</v>
      </c>
      <c r="J69" s="5">
        <v>7</v>
      </c>
      <c r="K69" s="5">
        <v>2</v>
      </c>
      <c r="L69" s="5" t="s">
        <v>410</v>
      </c>
      <c r="M69" s="5" t="s">
        <v>326</v>
      </c>
      <c r="N69" s="13"/>
    </row>
    <row r="70" spans="1:14" x14ac:dyDescent="0.25">
      <c r="A70" s="5" t="s">
        <v>123</v>
      </c>
      <c r="B70" s="8" t="s">
        <v>56</v>
      </c>
      <c r="C70" s="8">
        <v>0</v>
      </c>
      <c r="D70" s="8">
        <v>100</v>
      </c>
      <c r="E70" s="5">
        <v>10</v>
      </c>
      <c r="F70" s="8" t="s">
        <v>132</v>
      </c>
      <c r="G70" s="8" t="s">
        <v>33</v>
      </c>
      <c r="H70" s="8" t="s">
        <v>34</v>
      </c>
      <c r="I70" s="5">
        <v>90</v>
      </c>
      <c r="J70" s="5">
        <v>7</v>
      </c>
      <c r="K70" s="5">
        <v>2</v>
      </c>
      <c r="L70" s="5" t="s">
        <v>410</v>
      </c>
      <c r="M70" s="5">
        <v>0</v>
      </c>
      <c r="N70" s="13"/>
    </row>
    <row r="71" spans="1:14" x14ac:dyDescent="0.25">
      <c r="A71" s="5" t="s">
        <v>123</v>
      </c>
      <c r="B71" s="8" t="s">
        <v>58</v>
      </c>
      <c r="C71" s="8" t="s">
        <v>95</v>
      </c>
      <c r="D71" s="9">
        <v>-100</v>
      </c>
      <c r="E71" s="5">
        <v>10</v>
      </c>
      <c r="F71" s="8" t="s">
        <v>133</v>
      </c>
      <c r="G71" s="8" t="s">
        <v>19</v>
      </c>
      <c r="H71" s="8" t="s">
        <v>23</v>
      </c>
      <c r="I71" s="5">
        <v>90</v>
      </c>
      <c r="J71" s="5">
        <v>7</v>
      </c>
      <c r="K71" s="5">
        <v>2</v>
      </c>
      <c r="L71" s="5" t="s">
        <v>410</v>
      </c>
      <c r="M71" s="5" t="s">
        <v>62</v>
      </c>
      <c r="N71" s="13"/>
    </row>
    <row r="72" spans="1:14" x14ac:dyDescent="0.25">
      <c r="A72" s="5" t="s">
        <v>123</v>
      </c>
      <c r="B72" s="8" t="s">
        <v>60</v>
      </c>
      <c r="C72" s="8" t="s">
        <v>95</v>
      </c>
      <c r="D72" s="8">
        <v>100</v>
      </c>
      <c r="E72" s="5">
        <v>10</v>
      </c>
      <c r="F72" s="8" t="s">
        <v>134</v>
      </c>
      <c r="G72" s="8" t="s">
        <v>14</v>
      </c>
      <c r="H72" s="8" t="s">
        <v>34</v>
      </c>
      <c r="I72" s="5">
        <v>90</v>
      </c>
      <c r="J72" s="5">
        <v>7</v>
      </c>
      <c r="K72" s="5">
        <v>2</v>
      </c>
      <c r="L72" s="5" t="s">
        <v>410</v>
      </c>
      <c r="M72" s="5">
        <v>0</v>
      </c>
      <c r="N72" s="13"/>
    </row>
    <row r="73" spans="1:14" x14ac:dyDescent="0.25">
      <c r="A73" s="5" t="s">
        <v>123</v>
      </c>
      <c r="B73" s="8" t="s">
        <v>63</v>
      </c>
      <c r="C73" s="9" t="s">
        <v>106</v>
      </c>
      <c r="D73" s="8">
        <v>0</v>
      </c>
      <c r="E73" s="5">
        <v>10</v>
      </c>
      <c r="F73" s="8" t="s">
        <v>135</v>
      </c>
      <c r="G73" s="8" t="s">
        <v>41</v>
      </c>
      <c r="H73" s="8" t="s">
        <v>104</v>
      </c>
      <c r="I73" s="5">
        <v>90</v>
      </c>
      <c r="J73" s="5">
        <v>7</v>
      </c>
      <c r="K73" s="5">
        <v>2</v>
      </c>
      <c r="L73" s="5" t="s">
        <v>410</v>
      </c>
      <c r="M73" s="5">
        <v>0</v>
      </c>
      <c r="N73" s="13"/>
    </row>
    <row r="74" spans="1:14" x14ac:dyDescent="0.25">
      <c r="A74" s="5" t="s">
        <v>136</v>
      </c>
      <c r="B74" s="8">
        <v>1</v>
      </c>
      <c r="C74" s="8" t="s">
        <v>89</v>
      </c>
      <c r="D74" s="8">
        <v>-70</v>
      </c>
      <c r="E74" s="5">
        <v>10</v>
      </c>
      <c r="F74" s="8" t="s">
        <v>137</v>
      </c>
      <c r="G74" s="8" t="s">
        <v>36</v>
      </c>
      <c r="H74" s="8" t="s">
        <v>104</v>
      </c>
      <c r="I74" s="5">
        <v>90</v>
      </c>
      <c r="J74" s="5">
        <v>7</v>
      </c>
      <c r="K74" s="5">
        <v>1</v>
      </c>
      <c r="L74" s="5" t="s">
        <v>410</v>
      </c>
      <c r="M74" s="5">
        <v>0</v>
      </c>
      <c r="N74" s="13"/>
    </row>
    <row r="75" spans="1:14" x14ac:dyDescent="0.25">
      <c r="A75" s="5" t="s">
        <v>136</v>
      </c>
      <c r="B75" s="8">
        <v>2</v>
      </c>
      <c r="C75" s="8" t="s">
        <v>89</v>
      </c>
      <c r="D75" s="8">
        <v>0</v>
      </c>
      <c r="E75" s="5">
        <v>10</v>
      </c>
      <c r="F75" s="8" t="s">
        <v>138</v>
      </c>
      <c r="G75" s="8" t="s">
        <v>19</v>
      </c>
      <c r="H75" s="8" t="s">
        <v>94</v>
      </c>
      <c r="I75" s="5">
        <v>90</v>
      </c>
      <c r="J75" s="5">
        <v>7</v>
      </c>
      <c r="K75" s="5">
        <v>1</v>
      </c>
      <c r="L75" s="5" t="s">
        <v>410</v>
      </c>
      <c r="M75" s="5">
        <v>0</v>
      </c>
      <c r="N75" s="13"/>
    </row>
    <row r="76" spans="1:14" x14ac:dyDescent="0.25">
      <c r="A76" s="5" t="s">
        <v>136</v>
      </c>
      <c r="B76" s="8">
        <v>3</v>
      </c>
      <c r="C76" s="8" t="s">
        <v>89</v>
      </c>
      <c r="D76" s="8">
        <v>70</v>
      </c>
      <c r="E76" s="5">
        <v>10</v>
      </c>
      <c r="F76" s="8" t="s">
        <v>139</v>
      </c>
      <c r="G76" s="8" t="s">
        <v>19</v>
      </c>
      <c r="H76" s="8" t="s">
        <v>94</v>
      </c>
      <c r="I76" s="5">
        <v>90</v>
      </c>
      <c r="J76" s="5">
        <v>7</v>
      </c>
      <c r="K76" s="5">
        <v>1</v>
      </c>
      <c r="L76" s="5" t="s">
        <v>410</v>
      </c>
      <c r="M76" s="5">
        <v>0</v>
      </c>
      <c r="N76" s="13"/>
    </row>
    <row r="77" spans="1:14" x14ac:dyDescent="0.25">
      <c r="A77" s="5" t="s">
        <v>136</v>
      </c>
      <c r="B77" s="8">
        <v>4</v>
      </c>
      <c r="C77" s="8">
        <v>0</v>
      </c>
      <c r="D77" s="8">
        <v>-70</v>
      </c>
      <c r="E77" s="5">
        <v>10</v>
      </c>
      <c r="F77" s="8" t="s">
        <v>140</v>
      </c>
      <c r="G77" s="8" t="s">
        <v>19</v>
      </c>
      <c r="H77" s="8" t="s">
        <v>34</v>
      </c>
      <c r="I77" s="5">
        <v>90</v>
      </c>
      <c r="J77" s="5">
        <v>7</v>
      </c>
      <c r="K77" s="5">
        <v>1</v>
      </c>
      <c r="L77" s="5" t="s">
        <v>410</v>
      </c>
      <c r="M77" s="5">
        <v>0</v>
      </c>
      <c r="N77" s="13"/>
    </row>
    <row r="78" spans="1:14" x14ac:dyDescent="0.25">
      <c r="A78" s="5" t="s">
        <v>136</v>
      </c>
      <c r="B78" s="8">
        <v>5</v>
      </c>
      <c r="C78" s="8">
        <v>0</v>
      </c>
      <c r="D78" s="8">
        <v>0</v>
      </c>
      <c r="E78" s="5">
        <v>10</v>
      </c>
      <c r="F78" s="8" t="s">
        <v>141</v>
      </c>
      <c r="G78" s="8" t="s">
        <v>19</v>
      </c>
      <c r="H78" s="8" t="s">
        <v>94</v>
      </c>
      <c r="I78" s="5">
        <v>90</v>
      </c>
      <c r="J78" s="5">
        <v>7</v>
      </c>
      <c r="K78" s="5">
        <v>1</v>
      </c>
      <c r="L78" s="5" t="s">
        <v>410</v>
      </c>
      <c r="M78" s="5">
        <v>0</v>
      </c>
      <c r="N78" s="13"/>
    </row>
    <row r="79" spans="1:14" x14ac:dyDescent="0.25">
      <c r="A79" s="5" t="s">
        <v>136</v>
      </c>
      <c r="B79" s="8">
        <v>6</v>
      </c>
      <c r="C79" s="8">
        <v>0</v>
      </c>
      <c r="D79" s="8">
        <v>70</v>
      </c>
      <c r="E79" s="5">
        <v>10</v>
      </c>
      <c r="F79" s="8" t="s">
        <v>117</v>
      </c>
      <c r="G79" s="8" t="s">
        <v>22</v>
      </c>
      <c r="H79" s="8" t="s">
        <v>75</v>
      </c>
      <c r="I79" s="5">
        <v>90</v>
      </c>
      <c r="J79" s="5">
        <v>7</v>
      </c>
      <c r="K79" s="5">
        <v>1</v>
      </c>
      <c r="L79" s="5" t="s">
        <v>410</v>
      </c>
      <c r="M79" s="5">
        <v>0</v>
      </c>
      <c r="N79" s="13"/>
    </row>
    <row r="80" spans="1:14" x14ac:dyDescent="0.25">
      <c r="A80" s="5" t="s">
        <v>136</v>
      </c>
      <c r="B80" s="8">
        <v>7</v>
      </c>
      <c r="C80" s="8" t="s">
        <v>95</v>
      </c>
      <c r="D80" s="8">
        <v>-70</v>
      </c>
      <c r="E80" s="5">
        <v>10</v>
      </c>
      <c r="F80" s="8" t="s">
        <v>125</v>
      </c>
      <c r="G80" s="8" t="s">
        <v>22</v>
      </c>
      <c r="H80" s="8" t="s">
        <v>104</v>
      </c>
      <c r="I80" s="5">
        <v>90</v>
      </c>
      <c r="J80" s="5">
        <v>7</v>
      </c>
      <c r="K80" s="5">
        <v>1</v>
      </c>
      <c r="L80" s="5" t="s">
        <v>410</v>
      </c>
      <c r="M80" s="5">
        <v>0</v>
      </c>
      <c r="N80" s="13"/>
    </row>
    <row r="81" spans="1:14" x14ac:dyDescent="0.25">
      <c r="A81" s="5" t="s">
        <v>136</v>
      </c>
      <c r="B81" s="8">
        <v>8</v>
      </c>
      <c r="C81" s="8" t="s">
        <v>95</v>
      </c>
      <c r="D81" s="8">
        <v>0</v>
      </c>
      <c r="E81" s="5">
        <v>10</v>
      </c>
      <c r="F81" s="8" t="s">
        <v>80</v>
      </c>
      <c r="G81" s="8" t="s">
        <v>22</v>
      </c>
      <c r="H81" s="8" t="s">
        <v>94</v>
      </c>
      <c r="I81" s="5">
        <v>90</v>
      </c>
      <c r="J81" s="5">
        <v>7</v>
      </c>
      <c r="K81" s="5">
        <v>1</v>
      </c>
      <c r="L81" s="5" t="s">
        <v>410</v>
      </c>
      <c r="M81" s="5">
        <v>0</v>
      </c>
      <c r="N81" s="13"/>
    </row>
    <row r="82" spans="1:14" x14ac:dyDescent="0.25">
      <c r="A82" s="5" t="s">
        <v>136</v>
      </c>
      <c r="B82" s="8">
        <v>9</v>
      </c>
      <c r="C82" s="8" t="s">
        <v>95</v>
      </c>
      <c r="D82" s="8">
        <v>70</v>
      </c>
      <c r="E82" s="5">
        <v>10</v>
      </c>
      <c r="F82" s="8" t="s">
        <v>142</v>
      </c>
      <c r="G82" s="8" t="s">
        <v>22</v>
      </c>
      <c r="H82" s="8" t="s">
        <v>104</v>
      </c>
      <c r="I82" s="5">
        <v>90</v>
      </c>
      <c r="J82" s="5">
        <v>7</v>
      </c>
      <c r="K82" s="5">
        <v>1</v>
      </c>
      <c r="L82" s="5" t="s">
        <v>410</v>
      </c>
      <c r="M82" s="5">
        <v>0</v>
      </c>
      <c r="N82" s="13"/>
    </row>
    <row r="83" spans="1:14" x14ac:dyDescent="0.25">
      <c r="A83" s="5" t="s">
        <v>136</v>
      </c>
      <c r="B83" s="8" t="s">
        <v>48</v>
      </c>
      <c r="C83" s="8" t="s">
        <v>99</v>
      </c>
      <c r="D83" s="8">
        <v>0</v>
      </c>
      <c r="E83" s="5">
        <v>10</v>
      </c>
      <c r="F83" s="8" t="s">
        <v>143</v>
      </c>
      <c r="G83" s="8" t="s">
        <v>33</v>
      </c>
      <c r="H83" s="8" t="s">
        <v>94</v>
      </c>
      <c r="I83" s="5">
        <v>90</v>
      </c>
      <c r="J83" s="5">
        <v>7</v>
      </c>
      <c r="K83" s="5">
        <v>1</v>
      </c>
      <c r="L83" s="5" t="s">
        <v>410</v>
      </c>
      <c r="M83" s="5">
        <v>0</v>
      </c>
      <c r="N83" s="13"/>
    </row>
    <row r="84" spans="1:14" x14ac:dyDescent="0.25">
      <c r="A84" s="5" t="s">
        <v>136</v>
      </c>
      <c r="B84" s="8" t="s">
        <v>51</v>
      </c>
      <c r="C84" s="8" t="s">
        <v>89</v>
      </c>
      <c r="D84" s="9">
        <v>-100</v>
      </c>
      <c r="E84" s="5">
        <v>10</v>
      </c>
      <c r="F84" s="10" t="s">
        <v>144</v>
      </c>
      <c r="G84" s="8" t="s">
        <v>19</v>
      </c>
      <c r="H84" s="8" t="s">
        <v>94</v>
      </c>
      <c r="I84" s="5">
        <v>90</v>
      </c>
      <c r="J84" s="5">
        <v>7</v>
      </c>
      <c r="K84" s="5">
        <v>1</v>
      </c>
      <c r="L84" s="5" t="s">
        <v>410</v>
      </c>
      <c r="M84" s="5" t="s">
        <v>145</v>
      </c>
      <c r="N84" s="13"/>
    </row>
    <row r="85" spans="1:14" x14ac:dyDescent="0.25">
      <c r="A85" s="5" t="s">
        <v>136</v>
      </c>
      <c r="B85" s="8" t="s">
        <v>52</v>
      </c>
      <c r="C85" s="8" t="s">
        <v>89</v>
      </c>
      <c r="D85" s="8">
        <v>100</v>
      </c>
      <c r="E85" s="5">
        <v>10</v>
      </c>
      <c r="F85" s="8" t="s">
        <v>146</v>
      </c>
      <c r="G85" s="8" t="s">
        <v>19</v>
      </c>
      <c r="H85" s="8" t="s">
        <v>94</v>
      </c>
      <c r="I85" s="5">
        <v>90</v>
      </c>
      <c r="J85" s="5">
        <v>7</v>
      </c>
      <c r="K85" s="5">
        <v>1</v>
      </c>
      <c r="L85" s="5" t="s">
        <v>410</v>
      </c>
      <c r="M85" s="5">
        <v>0</v>
      </c>
      <c r="N85" s="13"/>
    </row>
    <row r="86" spans="1:14" x14ac:dyDescent="0.25">
      <c r="A86" s="5" t="s">
        <v>136</v>
      </c>
      <c r="B86" s="8" t="s">
        <v>54</v>
      </c>
      <c r="C86" s="8">
        <v>0</v>
      </c>
      <c r="D86" s="9">
        <v>-100</v>
      </c>
      <c r="E86" s="5">
        <v>10</v>
      </c>
      <c r="F86" s="8" t="s">
        <v>147</v>
      </c>
      <c r="G86" s="8" t="s">
        <v>19</v>
      </c>
      <c r="H86" s="8" t="s">
        <v>94</v>
      </c>
      <c r="I86" s="5">
        <v>90</v>
      </c>
      <c r="J86" s="5">
        <v>7</v>
      </c>
      <c r="K86" s="5">
        <v>1</v>
      </c>
      <c r="L86" s="5" t="s">
        <v>410</v>
      </c>
      <c r="M86" s="5">
        <v>0</v>
      </c>
      <c r="N86" s="13"/>
    </row>
    <row r="87" spans="1:14" x14ac:dyDescent="0.25">
      <c r="A87" s="5" t="s">
        <v>136</v>
      </c>
      <c r="B87" s="8" t="s">
        <v>56</v>
      </c>
      <c r="C87" s="8">
        <v>0</v>
      </c>
      <c r="D87" s="8">
        <v>100</v>
      </c>
      <c r="E87" s="5">
        <v>10</v>
      </c>
      <c r="F87" s="8" t="s">
        <v>148</v>
      </c>
      <c r="G87" s="8" t="s">
        <v>19</v>
      </c>
      <c r="H87" s="8" t="s">
        <v>94</v>
      </c>
      <c r="I87" s="5">
        <v>90</v>
      </c>
      <c r="J87" s="5">
        <v>7</v>
      </c>
      <c r="K87" s="5">
        <v>1</v>
      </c>
      <c r="L87" s="5" t="s">
        <v>410</v>
      </c>
      <c r="M87" s="5">
        <v>0</v>
      </c>
      <c r="N87" s="13"/>
    </row>
    <row r="88" spans="1:14" x14ac:dyDescent="0.25">
      <c r="A88" s="5" t="s">
        <v>136</v>
      </c>
      <c r="B88" s="8" t="s">
        <v>58</v>
      </c>
      <c r="C88" s="8" t="s">
        <v>95</v>
      </c>
      <c r="D88" s="9">
        <v>-100</v>
      </c>
      <c r="E88" s="5">
        <v>10</v>
      </c>
      <c r="F88" s="8" t="s">
        <v>149</v>
      </c>
      <c r="G88" s="8" t="s">
        <v>36</v>
      </c>
      <c r="H88" s="8" t="s">
        <v>104</v>
      </c>
      <c r="I88" s="5">
        <v>90</v>
      </c>
      <c r="J88" s="5">
        <v>7</v>
      </c>
      <c r="K88" s="5">
        <v>1</v>
      </c>
      <c r="L88" s="5" t="s">
        <v>410</v>
      </c>
      <c r="M88" s="5">
        <v>0</v>
      </c>
      <c r="N88" s="13"/>
    </row>
    <row r="89" spans="1:14" x14ac:dyDescent="0.25">
      <c r="A89" s="5" t="s">
        <v>136</v>
      </c>
      <c r="B89" s="8" t="s">
        <v>60</v>
      </c>
      <c r="C89" s="8" t="s">
        <v>95</v>
      </c>
      <c r="D89" s="8">
        <v>100</v>
      </c>
      <c r="E89" s="5">
        <v>10</v>
      </c>
      <c r="F89" s="8" t="s">
        <v>150</v>
      </c>
      <c r="G89" s="8" t="s">
        <v>19</v>
      </c>
      <c r="H89" s="8" t="s">
        <v>94</v>
      </c>
      <c r="I89" s="5">
        <v>90</v>
      </c>
      <c r="J89" s="5">
        <v>7</v>
      </c>
      <c r="K89" s="5">
        <v>1</v>
      </c>
      <c r="L89" s="5" t="s">
        <v>410</v>
      </c>
      <c r="M89" s="5">
        <v>0</v>
      </c>
      <c r="N89" s="13"/>
    </row>
    <row r="90" spans="1:14" x14ac:dyDescent="0.25">
      <c r="A90" s="5" t="s">
        <v>136</v>
      </c>
      <c r="B90" s="8" t="s">
        <v>63</v>
      </c>
      <c r="C90" s="9" t="s">
        <v>106</v>
      </c>
      <c r="D90" s="8">
        <v>0</v>
      </c>
      <c r="E90" s="5">
        <v>10</v>
      </c>
      <c r="F90" s="8" t="s">
        <v>151</v>
      </c>
      <c r="G90" s="8" t="s">
        <v>19</v>
      </c>
      <c r="H90" s="8" t="s">
        <v>94</v>
      </c>
      <c r="I90" s="5">
        <v>90</v>
      </c>
      <c r="J90" s="5">
        <v>7</v>
      </c>
      <c r="K90" s="5">
        <v>1</v>
      </c>
      <c r="L90" s="5" t="s">
        <v>410</v>
      </c>
      <c r="M90" s="5">
        <v>0</v>
      </c>
      <c r="N90" s="13"/>
    </row>
    <row r="91" spans="1:14" x14ac:dyDescent="0.25">
      <c r="A91" s="5" t="s">
        <v>107</v>
      </c>
      <c r="B91" s="8">
        <v>1</v>
      </c>
      <c r="C91" s="8" t="s">
        <v>89</v>
      </c>
      <c r="D91" s="8">
        <v>-70</v>
      </c>
      <c r="E91" s="5">
        <v>10</v>
      </c>
      <c r="F91" s="8" t="s">
        <v>108</v>
      </c>
      <c r="G91" s="8" t="s">
        <v>33</v>
      </c>
      <c r="H91" s="8" t="s">
        <v>27</v>
      </c>
      <c r="I91" s="5">
        <v>90</v>
      </c>
      <c r="J91" s="5">
        <v>7</v>
      </c>
      <c r="K91" s="5">
        <v>3</v>
      </c>
      <c r="L91" s="5" t="s">
        <v>410</v>
      </c>
      <c r="M91" s="5">
        <v>0</v>
      </c>
      <c r="N91" s="13"/>
    </row>
    <row r="92" spans="1:14" x14ac:dyDescent="0.25">
      <c r="A92" s="5" t="s">
        <v>107</v>
      </c>
      <c r="B92" s="8">
        <v>2</v>
      </c>
      <c r="C92" s="8" t="s">
        <v>89</v>
      </c>
      <c r="D92" s="8">
        <v>0</v>
      </c>
      <c r="E92" s="5">
        <v>10</v>
      </c>
      <c r="F92" s="8" t="s">
        <v>109</v>
      </c>
      <c r="G92" s="8" t="s">
        <v>31</v>
      </c>
      <c r="H92" s="8" t="s">
        <v>34</v>
      </c>
      <c r="I92" s="5">
        <v>90</v>
      </c>
      <c r="J92" s="5">
        <v>7</v>
      </c>
      <c r="K92" s="5">
        <v>3</v>
      </c>
      <c r="L92" s="5" t="s">
        <v>410</v>
      </c>
      <c r="M92" s="5">
        <v>0</v>
      </c>
      <c r="N92" s="13"/>
    </row>
    <row r="93" spans="1:14" x14ac:dyDescent="0.25">
      <c r="A93" s="5" t="s">
        <v>107</v>
      </c>
      <c r="B93" s="8">
        <v>3</v>
      </c>
      <c r="C93" s="8" t="s">
        <v>89</v>
      </c>
      <c r="D93" s="8">
        <v>70</v>
      </c>
      <c r="E93" s="5">
        <v>10</v>
      </c>
      <c r="F93" s="8" t="s">
        <v>110</v>
      </c>
      <c r="G93" s="8" t="s">
        <v>31</v>
      </c>
      <c r="H93" s="8" t="s">
        <v>34</v>
      </c>
      <c r="I93" s="5">
        <v>90</v>
      </c>
      <c r="J93" s="5">
        <v>7</v>
      </c>
      <c r="K93" s="5">
        <v>3</v>
      </c>
      <c r="L93" s="5" t="s">
        <v>410</v>
      </c>
      <c r="M93" s="5">
        <v>0</v>
      </c>
      <c r="N93" s="13"/>
    </row>
    <row r="94" spans="1:14" x14ac:dyDescent="0.25">
      <c r="A94" s="5" t="s">
        <v>107</v>
      </c>
      <c r="B94" s="8">
        <v>4</v>
      </c>
      <c r="C94" s="8">
        <v>0</v>
      </c>
      <c r="D94" s="8">
        <v>-70</v>
      </c>
      <c r="E94" s="5">
        <v>10</v>
      </c>
      <c r="F94" s="8" t="s">
        <v>110</v>
      </c>
      <c r="G94" s="8" t="s">
        <v>36</v>
      </c>
      <c r="H94" s="8" t="s">
        <v>34</v>
      </c>
      <c r="I94" s="5">
        <v>90</v>
      </c>
      <c r="J94" s="5">
        <v>7</v>
      </c>
      <c r="K94" s="5">
        <v>3</v>
      </c>
      <c r="L94" s="5" t="s">
        <v>410</v>
      </c>
      <c r="M94" s="5">
        <v>0</v>
      </c>
      <c r="N94" s="13"/>
    </row>
    <row r="95" spans="1:14" x14ac:dyDescent="0.25">
      <c r="A95" s="5" t="s">
        <v>107</v>
      </c>
      <c r="B95" s="8">
        <v>5</v>
      </c>
      <c r="C95" s="8">
        <v>0</v>
      </c>
      <c r="D95" s="8">
        <v>0</v>
      </c>
      <c r="E95" s="5">
        <v>10</v>
      </c>
      <c r="F95" s="8" t="s">
        <v>111</v>
      </c>
      <c r="G95" s="8" t="s">
        <v>14</v>
      </c>
      <c r="H95" s="8" t="s">
        <v>34</v>
      </c>
      <c r="I95" s="5">
        <v>90</v>
      </c>
      <c r="J95" s="5">
        <v>7</v>
      </c>
      <c r="K95" s="5">
        <v>3</v>
      </c>
      <c r="L95" s="5" t="s">
        <v>410</v>
      </c>
      <c r="M95" s="5">
        <v>0</v>
      </c>
      <c r="N95" s="13"/>
    </row>
    <row r="96" spans="1:14" x14ac:dyDescent="0.25">
      <c r="A96" s="5" t="s">
        <v>107</v>
      </c>
      <c r="B96" s="8">
        <v>6</v>
      </c>
      <c r="C96" s="8">
        <v>0</v>
      </c>
      <c r="D96" s="8">
        <v>70</v>
      </c>
      <c r="E96" s="5">
        <v>10</v>
      </c>
      <c r="F96" s="8" t="s">
        <v>112</v>
      </c>
      <c r="G96" s="8" t="s">
        <v>31</v>
      </c>
      <c r="H96" s="8" t="s">
        <v>34</v>
      </c>
      <c r="I96" s="5">
        <v>90</v>
      </c>
      <c r="J96" s="5">
        <v>7</v>
      </c>
      <c r="K96" s="5">
        <v>3</v>
      </c>
      <c r="L96" s="5" t="s">
        <v>410</v>
      </c>
      <c r="M96" s="5">
        <v>0</v>
      </c>
      <c r="N96" s="13"/>
    </row>
    <row r="97" spans="1:14" x14ac:dyDescent="0.25">
      <c r="A97" s="5" t="s">
        <v>107</v>
      </c>
      <c r="B97" s="8">
        <v>7</v>
      </c>
      <c r="C97" s="8" t="s">
        <v>95</v>
      </c>
      <c r="D97" s="8">
        <v>-70</v>
      </c>
      <c r="E97" s="5">
        <v>10</v>
      </c>
      <c r="F97" s="8" t="s">
        <v>113</v>
      </c>
      <c r="G97" s="8" t="s">
        <v>33</v>
      </c>
      <c r="H97" s="8" t="s">
        <v>34</v>
      </c>
      <c r="I97" s="5">
        <v>90</v>
      </c>
      <c r="J97" s="5">
        <v>7</v>
      </c>
      <c r="K97" s="5">
        <v>3</v>
      </c>
      <c r="L97" s="5" t="s">
        <v>410</v>
      </c>
      <c r="M97" s="5">
        <v>0</v>
      </c>
      <c r="N97" s="13"/>
    </row>
    <row r="98" spans="1:14" x14ac:dyDescent="0.25">
      <c r="A98" s="5" t="s">
        <v>107</v>
      </c>
      <c r="B98" s="8">
        <v>8</v>
      </c>
      <c r="C98" s="8" t="s">
        <v>95</v>
      </c>
      <c r="D98" s="8">
        <v>0</v>
      </c>
      <c r="E98" s="5">
        <v>10</v>
      </c>
      <c r="F98" s="8" t="s">
        <v>114</v>
      </c>
      <c r="G98" s="8" t="s">
        <v>31</v>
      </c>
      <c r="H98" s="8" t="s">
        <v>34</v>
      </c>
      <c r="I98" s="5">
        <v>90</v>
      </c>
      <c r="J98" s="5">
        <v>7</v>
      </c>
      <c r="K98" s="5">
        <v>3</v>
      </c>
      <c r="L98" s="5" t="s">
        <v>410</v>
      </c>
      <c r="M98" s="5">
        <v>0</v>
      </c>
      <c r="N98" s="13"/>
    </row>
    <row r="99" spans="1:14" x14ac:dyDescent="0.25">
      <c r="A99" s="5" t="s">
        <v>107</v>
      </c>
      <c r="B99" s="8">
        <v>9</v>
      </c>
      <c r="C99" s="8" t="s">
        <v>95</v>
      </c>
      <c r="D99" s="8">
        <v>70</v>
      </c>
      <c r="E99" s="5">
        <v>10</v>
      </c>
      <c r="F99" s="8" t="s">
        <v>67</v>
      </c>
      <c r="G99" s="8" t="s">
        <v>33</v>
      </c>
      <c r="H99" s="8" t="s">
        <v>94</v>
      </c>
      <c r="I99" s="5">
        <v>90</v>
      </c>
      <c r="J99" s="5">
        <v>7</v>
      </c>
      <c r="K99" s="5">
        <v>3</v>
      </c>
      <c r="L99" s="5" t="s">
        <v>410</v>
      </c>
      <c r="M99" s="5">
        <v>0</v>
      </c>
      <c r="N99" s="13"/>
    </row>
    <row r="100" spans="1:14" x14ac:dyDescent="0.25">
      <c r="A100" s="5" t="s">
        <v>107</v>
      </c>
      <c r="B100" s="8" t="s">
        <v>48</v>
      </c>
      <c r="C100" s="8" t="s">
        <v>99</v>
      </c>
      <c r="D100" s="8">
        <v>0</v>
      </c>
      <c r="E100" s="5">
        <v>10</v>
      </c>
      <c r="F100" s="8" t="s">
        <v>115</v>
      </c>
      <c r="G100" s="8" t="s">
        <v>31</v>
      </c>
      <c r="H100" s="8" t="s">
        <v>104</v>
      </c>
      <c r="I100" s="5">
        <v>90</v>
      </c>
      <c r="J100" s="5">
        <v>7</v>
      </c>
      <c r="K100" s="5">
        <v>3</v>
      </c>
      <c r="L100" s="5" t="s">
        <v>410</v>
      </c>
      <c r="M100" s="5">
        <v>0</v>
      </c>
      <c r="N100" s="13"/>
    </row>
    <row r="101" spans="1:14" x14ac:dyDescent="0.25">
      <c r="A101" s="5" t="s">
        <v>107</v>
      </c>
      <c r="B101" s="8" t="s">
        <v>51</v>
      </c>
      <c r="C101" s="8" t="s">
        <v>89</v>
      </c>
      <c r="D101" s="9">
        <v>-100</v>
      </c>
      <c r="E101" s="5">
        <v>10</v>
      </c>
      <c r="F101" s="8" t="s">
        <v>116</v>
      </c>
      <c r="G101" s="8" t="s">
        <v>19</v>
      </c>
      <c r="H101" s="8" t="s">
        <v>75</v>
      </c>
      <c r="I101" s="5">
        <v>90</v>
      </c>
      <c r="J101" s="5">
        <v>7</v>
      </c>
      <c r="K101" s="5">
        <v>3</v>
      </c>
      <c r="L101" s="5" t="s">
        <v>410</v>
      </c>
      <c r="M101" s="5" t="s">
        <v>62</v>
      </c>
      <c r="N101" s="13"/>
    </row>
    <row r="102" spans="1:14" x14ac:dyDescent="0.25">
      <c r="A102" s="5" t="s">
        <v>107</v>
      </c>
      <c r="B102" s="8" t="s">
        <v>52</v>
      </c>
      <c r="C102" s="8" t="s">
        <v>89</v>
      </c>
      <c r="D102" s="8">
        <v>100</v>
      </c>
      <c r="E102" s="5">
        <v>10</v>
      </c>
      <c r="F102" s="8" t="s">
        <v>117</v>
      </c>
      <c r="G102" s="8" t="s">
        <v>31</v>
      </c>
      <c r="H102" s="8" t="s">
        <v>75</v>
      </c>
      <c r="I102" s="5">
        <v>90</v>
      </c>
      <c r="J102" s="5">
        <v>7</v>
      </c>
      <c r="K102" s="5">
        <v>3</v>
      </c>
      <c r="L102" s="5" t="s">
        <v>410</v>
      </c>
      <c r="M102" s="5">
        <v>0</v>
      </c>
      <c r="N102" s="13"/>
    </row>
    <row r="103" spans="1:14" x14ac:dyDescent="0.25">
      <c r="A103" s="5" t="s">
        <v>107</v>
      </c>
      <c r="B103" s="8" t="s">
        <v>54</v>
      </c>
      <c r="C103" s="8">
        <v>0</v>
      </c>
      <c r="D103" s="9">
        <v>-100</v>
      </c>
      <c r="E103" s="5">
        <v>10</v>
      </c>
      <c r="F103" s="8" t="s">
        <v>118</v>
      </c>
      <c r="G103" s="8" t="s">
        <v>22</v>
      </c>
      <c r="H103" s="8" t="s">
        <v>34</v>
      </c>
      <c r="I103" s="5">
        <v>90</v>
      </c>
      <c r="J103" s="5">
        <v>7</v>
      </c>
      <c r="K103" s="5">
        <v>3</v>
      </c>
      <c r="L103" s="5" t="s">
        <v>410</v>
      </c>
      <c r="M103" s="5" t="s">
        <v>62</v>
      </c>
      <c r="N103" s="13"/>
    </row>
    <row r="104" spans="1:14" x14ac:dyDescent="0.25">
      <c r="A104" s="5" t="s">
        <v>107</v>
      </c>
      <c r="B104" s="8" t="s">
        <v>56</v>
      </c>
      <c r="C104" s="8">
        <v>0</v>
      </c>
      <c r="D104" s="8">
        <v>100</v>
      </c>
      <c r="E104" s="5">
        <v>10</v>
      </c>
      <c r="F104" s="8" t="s">
        <v>119</v>
      </c>
      <c r="G104" s="8" t="s">
        <v>36</v>
      </c>
      <c r="H104" s="8" t="s">
        <v>94</v>
      </c>
      <c r="I104" s="5">
        <v>90</v>
      </c>
      <c r="J104" s="5">
        <v>7</v>
      </c>
      <c r="K104" s="5">
        <v>3</v>
      </c>
      <c r="L104" s="5" t="s">
        <v>410</v>
      </c>
      <c r="M104" s="5" t="s">
        <v>120</v>
      </c>
      <c r="N104" s="13"/>
    </row>
    <row r="105" spans="1:14" x14ac:dyDescent="0.25">
      <c r="A105" s="5" t="s">
        <v>107</v>
      </c>
      <c r="B105" s="8" t="s">
        <v>58</v>
      </c>
      <c r="C105" s="8" t="s">
        <v>95</v>
      </c>
      <c r="D105" s="9">
        <v>-100</v>
      </c>
      <c r="E105" s="5">
        <v>10</v>
      </c>
      <c r="F105" s="8" t="s">
        <v>121</v>
      </c>
      <c r="G105" s="8" t="s">
        <v>19</v>
      </c>
      <c r="H105" s="8" t="s">
        <v>23</v>
      </c>
      <c r="I105" s="5">
        <v>90</v>
      </c>
      <c r="J105" s="5">
        <v>7</v>
      </c>
      <c r="K105" s="5">
        <v>3</v>
      </c>
      <c r="L105" s="5" t="s">
        <v>410</v>
      </c>
      <c r="M105" s="5" t="s">
        <v>62</v>
      </c>
      <c r="N105" s="13"/>
    </row>
    <row r="106" spans="1:14" x14ac:dyDescent="0.25">
      <c r="A106" s="5" t="s">
        <v>107</v>
      </c>
      <c r="B106" s="8" t="s">
        <v>60</v>
      </c>
      <c r="C106" s="8" t="s">
        <v>95</v>
      </c>
      <c r="D106" s="8">
        <v>100</v>
      </c>
      <c r="E106" s="5">
        <v>10</v>
      </c>
      <c r="F106" s="8" t="s">
        <v>113</v>
      </c>
      <c r="G106" s="8" t="s">
        <v>33</v>
      </c>
      <c r="H106" s="8" t="s">
        <v>75</v>
      </c>
      <c r="I106" s="5">
        <v>90</v>
      </c>
      <c r="J106" s="5">
        <v>7</v>
      </c>
      <c r="K106" s="5">
        <v>3</v>
      </c>
      <c r="L106" s="5" t="s">
        <v>410</v>
      </c>
      <c r="M106" s="5">
        <v>0</v>
      </c>
      <c r="N106" s="13"/>
    </row>
    <row r="107" spans="1:14" x14ac:dyDescent="0.25">
      <c r="A107" s="5" t="s">
        <v>107</v>
      </c>
      <c r="B107" s="8" t="s">
        <v>63</v>
      </c>
      <c r="C107" s="9" t="s">
        <v>106</v>
      </c>
      <c r="D107" s="8">
        <v>0</v>
      </c>
      <c r="E107" s="5">
        <v>10</v>
      </c>
      <c r="F107" s="8" t="s">
        <v>122</v>
      </c>
      <c r="G107" s="8" t="s">
        <v>14</v>
      </c>
      <c r="H107" s="8" t="s">
        <v>34</v>
      </c>
      <c r="I107" s="5">
        <v>90</v>
      </c>
      <c r="J107" s="5">
        <v>7</v>
      </c>
      <c r="K107" s="5">
        <v>3</v>
      </c>
      <c r="L107" s="5" t="s">
        <v>410</v>
      </c>
      <c r="M107" s="5">
        <v>0</v>
      </c>
      <c r="N107" s="13"/>
    </row>
    <row r="108" spans="1:14" x14ac:dyDescent="0.25">
      <c r="A108" s="5" t="s">
        <v>88</v>
      </c>
      <c r="B108" s="8">
        <v>1</v>
      </c>
      <c r="C108" s="8" t="s">
        <v>89</v>
      </c>
      <c r="D108" s="8">
        <v>-70</v>
      </c>
      <c r="E108" s="5">
        <v>10</v>
      </c>
      <c r="F108" s="8" t="s">
        <v>90</v>
      </c>
      <c r="G108" s="8" t="s">
        <v>36</v>
      </c>
      <c r="H108" s="8" t="s">
        <v>34</v>
      </c>
      <c r="I108" s="5">
        <v>90</v>
      </c>
      <c r="J108" s="5">
        <v>7</v>
      </c>
      <c r="K108" s="5">
        <v>4</v>
      </c>
      <c r="L108" s="5" t="s">
        <v>410</v>
      </c>
      <c r="M108" s="5">
        <v>0</v>
      </c>
      <c r="N108" s="13"/>
    </row>
    <row r="109" spans="1:14" x14ac:dyDescent="0.25">
      <c r="A109" s="5" t="s">
        <v>88</v>
      </c>
      <c r="B109" s="8">
        <v>2</v>
      </c>
      <c r="C109" s="8" t="s">
        <v>89</v>
      </c>
      <c r="D109" s="8">
        <v>0</v>
      </c>
      <c r="E109" s="5">
        <v>10</v>
      </c>
      <c r="F109" s="8" t="s">
        <v>43</v>
      </c>
      <c r="G109" s="8" t="s">
        <v>19</v>
      </c>
      <c r="H109" s="8" t="s">
        <v>23</v>
      </c>
      <c r="I109" s="5">
        <v>90</v>
      </c>
      <c r="J109" s="5">
        <v>7</v>
      </c>
      <c r="K109" s="5">
        <v>4</v>
      </c>
      <c r="L109" s="5" t="s">
        <v>410</v>
      </c>
      <c r="M109" s="5">
        <v>0</v>
      </c>
      <c r="N109" s="13"/>
    </row>
    <row r="110" spans="1:14" x14ac:dyDescent="0.25">
      <c r="A110" s="5" t="s">
        <v>88</v>
      </c>
      <c r="B110" s="8">
        <v>3</v>
      </c>
      <c r="C110" s="8" t="s">
        <v>89</v>
      </c>
      <c r="D110" s="8">
        <v>70</v>
      </c>
      <c r="E110" s="5">
        <v>10</v>
      </c>
      <c r="F110" s="8" t="s">
        <v>91</v>
      </c>
      <c r="G110" s="8" t="s">
        <v>36</v>
      </c>
      <c r="H110" s="8" t="s">
        <v>23</v>
      </c>
      <c r="I110" s="5">
        <v>90</v>
      </c>
      <c r="J110" s="5">
        <v>7</v>
      </c>
      <c r="K110" s="5">
        <v>4</v>
      </c>
      <c r="L110" s="5" t="s">
        <v>410</v>
      </c>
      <c r="M110" s="5">
        <v>0</v>
      </c>
      <c r="N110" s="13"/>
    </row>
    <row r="111" spans="1:14" x14ac:dyDescent="0.25">
      <c r="A111" s="5" t="s">
        <v>88</v>
      </c>
      <c r="B111" s="8">
        <v>4</v>
      </c>
      <c r="C111" s="8">
        <v>0</v>
      </c>
      <c r="D111" s="8">
        <v>-70</v>
      </c>
      <c r="E111" s="5">
        <v>10</v>
      </c>
      <c r="F111" s="8" t="s">
        <v>92</v>
      </c>
      <c r="G111" s="8" t="s">
        <v>36</v>
      </c>
      <c r="H111" s="8" t="s">
        <v>34</v>
      </c>
      <c r="I111" s="5">
        <v>90</v>
      </c>
      <c r="J111" s="5">
        <v>7</v>
      </c>
      <c r="K111" s="5">
        <v>4</v>
      </c>
      <c r="L111" s="5" t="s">
        <v>410</v>
      </c>
      <c r="M111" s="5">
        <v>0</v>
      </c>
      <c r="N111" s="13"/>
    </row>
    <row r="112" spans="1:14" x14ac:dyDescent="0.25">
      <c r="A112" s="5" t="s">
        <v>88</v>
      </c>
      <c r="B112" s="8">
        <v>5</v>
      </c>
      <c r="C112" s="8">
        <v>0</v>
      </c>
      <c r="D112" s="8">
        <v>0</v>
      </c>
      <c r="E112" s="5">
        <v>10</v>
      </c>
      <c r="F112" s="8" t="s">
        <v>93</v>
      </c>
      <c r="G112" s="8" t="s">
        <v>19</v>
      </c>
      <c r="H112" s="8" t="s">
        <v>75</v>
      </c>
      <c r="I112" s="5">
        <v>90</v>
      </c>
      <c r="J112" s="5">
        <v>7</v>
      </c>
      <c r="K112" s="5">
        <v>4</v>
      </c>
      <c r="L112" s="5" t="s">
        <v>410</v>
      </c>
      <c r="M112" s="5">
        <v>0</v>
      </c>
      <c r="N112" s="13"/>
    </row>
    <row r="113" spans="1:14" x14ac:dyDescent="0.25">
      <c r="A113" s="5" t="s">
        <v>88</v>
      </c>
      <c r="B113" s="8">
        <v>6</v>
      </c>
      <c r="C113" s="8">
        <v>0</v>
      </c>
      <c r="D113" s="8">
        <v>70</v>
      </c>
      <c r="E113" s="5">
        <v>10</v>
      </c>
      <c r="F113" s="8" t="s">
        <v>50</v>
      </c>
      <c r="G113" s="8" t="s">
        <v>19</v>
      </c>
      <c r="H113" s="8" t="s">
        <v>94</v>
      </c>
      <c r="I113" s="5">
        <v>90</v>
      </c>
      <c r="J113" s="5">
        <v>7</v>
      </c>
      <c r="K113" s="5">
        <v>4</v>
      </c>
      <c r="L113" s="5" t="s">
        <v>410</v>
      </c>
      <c r="M113" s="5">
        <v>0</v>
      </c>
      <c r="N113" s="13"/>
    </row>
    <row r="114" spans="1:14" x14ac:dyDescent="0.25">
      <c r="A114" s="5" t="s">
        <v>88</v>
      </c>
      <c r="B114" s="8">
        <v>7</v>
      </c>
      <c r="C114" s="8" t="s">
        <v>95</v>
      </c>
      <c r="D114" s="8">
        <v>-70</v>
      </c>
      <c r="E114" s="5">
        <v>10</v>
      </c>
      <c r="F114" s="8" t="s">
        <v>96</v>
      </c>
      <c r="G114" s="8" t="s">
        <v>19</v>
      </c>
      <c r="H114" s="8" t="s">
        <v>34</v>
      </c>
      <c r="I114" s="5">
        <v>90</v>
      </c>
      <c r="J114" s="5">
        <v>7</v>
      </c>
      <c r="K114" s="5">
        <v>4</v>
      </c>
      <c r="L114" s="5" t="s">
        <v>410</v>
      </c>
      <c r="M114" s="5">
        <v>0</v>
      </c>
      <c r="N114" s="13"/>
    </row>
    <row r="115" spans="1:14" x14ac:dyDescent="0.25">
      <c r="A115" s="5" t="s">
        <v>88</v>
      </c>
      <c r="B115" s="8">
        <v>8</v>
      </c>
      <c r="C115" s="8" t="s">
        <v>95</v>
      </c>
      <c r="D115" s="8">
        <v>0</v>
      </c>
      <c r="E115" s="5">
        <v>10</v>
      </c>
      <c r="F115" s="8" t="s">
        <v>97</v>
      </c>
      <c r="G115" s="8" t="s">
        <v>22</v>
      </c>
      <c r="H115" s="8" t="s">
        <v>94</v>
      </c>
      <c r="I115" s="5">
        <v>90</v>
      </c>
      <c r="J115" s="5">
        <v>7</v>
      </c>
      <c r="K115" s="5">
        <v>4</v>
      </c>
      <c r="L115" s="5" t="s">
        <v>410</v>
      </c>
      <c r="M115" s="5">
        <v>0</v>
      </c>
      <c r="N115" s="13"/>
    </row>
    <row r="116" spans="1:14" x14ac:dyDescent="0.25">
      <c r="A116" s="5" t="s">
        <v>88</v>
      </c>
      <c r="B116" s="8">
        <v>9</v>
      </c>
      <c r="C116" s="8" t="s">
        <v>95</v>
      </c>
      <c r="D116" s="8">
        <v>70</v>
      </c>
      <c r="E116" s="5">
        <v>10</v>
      </c>
      <c r="F116" s="8" t="s">
        <v>98</v>
      </c>
      <c r="G116" s="8" t="s">
        <v>22</v>
      </c>
      <c r="H116" s="8" t="s">
        <v>34</v>
      </c>
      <c r="I116" s="5">
        <v>90</v>
      </c>
      <c r="J116" s="5">
        <v>7</v>
      </c>
      <c r="K116" s="5">
        <v>4</v>
      </c>
      <c r="L116" s="5" t="s">
        <v>410</v>
      </c>
      <c r="M116" s="5">
        <v>0</v>
      </c>
      <c r="N116" s="13"/>
    </row>
    <row r="117" spans="1:14" x14ac:dyDescent="0.25">
      <c r="A117" s="5" t="s">
        <v>88</v>
      </c>
      <c r="B117" s="8" t="s">
        <v>48</v>
      </c>
      <c r="C117" s="8" t="s">
        <v>99</v>
      </c>
      <c r="D117" s="8">
        <v>0</v>
      </c>
      <c r="E117" s="5">
        <v>10</v>
      </c>
      <c r="F117" s="8" t="s">
        <v>91</v>
      </c>
      <c r="G117" s="8" t="s">
        <v>19</v>
      </c>
      <c r="H117" s="8" t="s">
        <v>34</v>
      </c>
      <c r="I117" s="5">
        <v>90</v>
      </c>
      <c r="J117" s="5">
        <v>7</v>
      </c>
      <c r="K117" s="5">
        <v>4</v>
      </c>
      <c r="L117" s="5" t="s">
        <v>410</v>
      </c>
      <c r="M117" s="5">
        <v>0</v>
      </c>
      <c r="N117" s="13"/>
    </row>
    <row r="118" spans="1:14" x14ac:dyDescent="0.25">
      <c r="A118" s="5" t="s">
        <v>88</v>
      </c>
      <c r="B118" s="8" t="s">
        <v>51</v>
      </c>
      <c r="C118" s="8" t="s">
        <v>89</v>
      </c>
      <c r="D118" s="9">
        <v>-100</v>
      </c>
      <c r="E118" s="5">
        <v>10</v>
      </c>
      <c r="F118" s="8" t="s">
        <v>100</v>
      </c>
      <c r="G118" s="8" t="s">
        <v>19</v>
      </c>
      <c r="H118" s="8" t="s">
        <v>101</v>
      </c>
      <c r="I118" s="5">
        <v>90</v>
      </c>
      <c r="J118" s="5">
        <v>7</v>
      </c>
      <c r="K118" s="5">
        <v>4</v>
      </c>
      <c r="L118" s="5" t="s">
        <v>410</v>
      </c>
      <c r="M118" s="5" t="s">
        <v>62</v>
      </c>
      <c r="N118" s="13"/>
    </row>
    <row r="119" spans="1:14" x14ac:dyDescent="0.25">
      <c r="A119" s="5" t="s">
        <v>88</v>
      </c>
      <c r="B119" s="8" t="s">
        <v>52</v>
      </c>
      <c r="C119" s="8" t="s">
        <v>89</v>
      </c>
      <c r="D119" s="8">
        <v>100</v>
      </c>
      <c r="E119" s="5">
        <v>10</v>
      </c>
      <c r="F119" s="8" t="s">
        <v>92</v>
      </c>
      <c r="G119" s="8" t="s">
        <v>19</v>
      </c>
      <c r="H119" s="8" t="s">
        <v>34</v>
      </c>
      <c r="I119" s="5">
        <v>90</v>
      </c>
      <c r="J119" s="5">
        <v>7</v>
      </c>
      <c r="K119" s="5">
        <v>4</v>
      </c>
      <c r="L119" s="5" t="s">
        <v>410</v>
      </c>
      <c r="M119" s="5">
        <v>0</v>
      </c>
      <c r="N119" s="13"/>
    </row>
    <row r="120" spans="1:14" x14ac:dyDescent="0.25">
      <c r="A120" s="5" t="s">
        <v>88</v>
      </c>
      <c r="B120" s="8" t="s">
        <v>54</v>
      </c>
      <c r="C120" s="8">
        <v>0</v>
      </c>
      <c r="D120" s="9">
        <v>-100</v>
      </c>
      <c r="E120" s="5">
        <v>10</v>
      </c>
      <c r="F120" s="8" t="s">
        <v>102</v>
      </c>
      <c r="G120" s="8" t="s">
        <v>19</v>
      </c>
      <c r="H120" s="8" t="s">
        <v>101</v>
      </c>
      <c r="I120" s="5">
        <v>90</v>
      </c>
      <c r="J120" s="5">
        <v>7</v>
      </c>
      <c r="K120" s="5">
        <v>4</v>
      </c>
      <c r="L120" s="5" t="s">
        <v>410</v>
      </c>
      <c r="M120" s="5" t="s">
        <v>327</v>
      </c>
      <c r="N120" s="13"/>
    </row>
    <row r="121" spans="1:14" x14ac:dyDescent="0.25">
      <c r="A121" s="5" t="s">
        <v>88</v>
      </c>
      <c r="B121" s="8" t="s">
        <v>56</v>
      </c>
      <c r="C121" s="8">
        <v>0</v>
      </c>
      <c r="D121" s="8">
        <v>100</v>
      </c>
      <c r="E121" s="5">
        <v>10</v>
      </c>
      <c r="F121" s="8" t="s">
        <v>71</v>
      </c>
      <c r="G121" s="8" t="s">
        <v>19</v>
      </c>
      <c r="H121" s="8" t="s">
        <v>34</v>
      </c>
      <c r="I121" s="5">
        <v>90</v>
      </c>
      <c r="J121" s="5">
        <v>7</v>
      </c>
      <c r="K121" s="5">
        <v>4</v>
      </c>
      <c r="L121" s="5" t="s">
        <v>410</v>
      </c>
      <c r="M121" s="5">
        <v>0</v>
      </c>
      <c r="N121" s="13"/>
    </row>
    <row r="122" spans="1:14" x14ac:dyDescent="0.25">
      <c r="A122" s="5" t="s">
        <v>88</v>
      </c>
      <c r="B122" s="8" t="s">
        <v>58</v>
      </c>
      <c r="C122" s="8" t="s">
        <v>95</v>
      </c>
      <c r="D122" s="9">
        <v>-100</v>
      </c>
      <c r="E122" s="5">
        <v>10</v>
      </c>
      <c r="F122" s="8" t="s">
        <v>103</v>
      </c>
      <c r="G122" s="8" t="s">
        <v>36</v>
      </c>
      <c r="H122" s="8" t="s">
        <v>104</v>
      </c>
      <c r="I122" s="5">
        <v>90</v>
      </c>
      <c r="J122" s="5">
        <v>7</v>
      </c>
      <c r="K122" s="5">
        <v>4</v>
      </c>
      <c r="L122" s="5" t="s">
        <v>410</v>
      </c>
      <c r="M122" s="5" t="s">
        <v>62</v>
      </c>
      <c r="N122" s="13"/>
    </row>
    <row r="123" spans="1:14" x14ac:dyDescent="0.25">
      <c r="A123" s="5" t="s">
        <v>88</v>
      </c>
      <c r="B123" s="8" t="s">
        <v>60</v>
      </c>
      <c r="C123" s="8" t="s">
        <v>95</v>
      </c>
      <c r="D123" s="8">
        <v>100</v>
      </c>
      <c r="E123" s="5">
        <v>10</v>
      </c>
      <c r="F123" s="8" t="s">
        <v>105</v>
      </c>
      <c r="G123" s="8" t="s">
        <v>36</v>
      </c>
      <c r="H123" s="8" t="s">
        <v>75</v>
      </c>
      <c r="I123" s="5">
        <v>90</v>
      </c>
      <c r="J123" s="5">
        <v>7</v>
      </c>
      <c r="K123" s="5">
        <v>4</v>
      </c>
      <c r="L123" s="5" t="s">
        <v>410</v>
      </c>
      <c r="M123" s="5">
        <v>0</v>
      </c>
      <c r="N123" s="13"/>
    </row>
    <row r="124" spans="1:14" x14ac:dyDescent="0.25">
      <c r="A124" s="5" t="s">
        <v>88</v>
      </c>
      <c r="B124" s="8" t="s">
        <v>63</v>
      </c>
      <c r="C124" s="9" t="s">
        <v>106</v>
      </c>
      <c r="D124" s="8">
        <v>0</v>
      </c>
      <c r="E124" s="5">
        <v>10</v>
      </c>
      <c r="F124" s="8" t="s">
        <v>67</v>
      </c>
      <c r="G124" s="8" t="s">
        <v>36</v>
      </c>
      <c r="H124" s="8" t="s">
        <v>104</v>
      </c>
      <c r="I124" s="5">
        <v>90</v>
      </c>
      <c r="J124" s="5">
        <v>7</v>
      </c>
      <c r="K124" s="5">
        <v>4</v>
      </c>
      <c r="L124" s="5" t="s">
        <v>410</v>
      </c>
      <c r="M124" s="5">
        <v>0</v>
      </c>
      <c r="N124" s="13"/>
    </row>
    <row r="125" spans="1:14" x14ac:dyDescent="0.25">
      <c r="A125" s="5" t="s">
        <v>152</v>
      </c>
      <c r="B125" s="8">
        <v>0</v>
      </c>
      <c r="C125" s="8">
        <v>0</v>
      </c>
      <c r="D125" s="8">
        <v>0</v>
      </c>
      <c r="E125" s="5">
        <v>10</v>
      </c>
      <c r="F125" s="8" t="s">
        <v>153</v>
      </c>
      <c r="G125" s="8" t="s">
        <v>41</v>
      </c>
      <c r="H125" s="8" t="s">
        <v>15</v>
      </c>
      <c r="I125" s="5">
        <v>100</v>
      </c>
      <c r="J125" s="5">
        <v>5</v>
      </c>
      <c r="K125" s="5">
        <v>0</v>
      </c>
      <c r="L125" s="5" t="s">
        <v>408</v>
      </c>
      <c r="M125" s="5">
        <v>0</v>
      </c>
      <c r="N125" s="13"/>
    </row>
    <row r="126" spans="1:14" x14ac:dyDescent="0.25">
      <c r="A126" s="5" t="s">
        <v>167</v>
      </c>
      <c r="B126" s="8">
        <v>1</v>
      </c>
      <c r="C126" s="8" t="s">
        <v>17</v>
      </c>
      <c r="D126" s="8">
        <v>-70</v>
      </c>
      <c r="E126" s="5">
        <v>10</v>
      </c>
      <c r="F126" s="8" t="s">
        <v>168</v>
      </c>
      <c r="G126" s="8" t="s">
        <v>31</v>
      </c>
      <c r="H126" s="8" t="s">
        <v>104</v>
      </c>
      <c r="I126" s="5">
        <v>100</v>
      </c>
      <c r="J126" s="5">
        <v>3</v>
      </c>
      <c r="K126" s="5">
        <v>1</v>
      </c>
      <c r="L126" s="5" t="s">
        <v>410</v>
      </c>
      <c r="M126" s="5">
        <v>0</v>
      </c>
      <c r="N126" s="13"/>
    </row>
    <row r="127" spans="1:14" x14ac:dyDescent="0.25">
      <c r="A127" s="5" t="s">
        <v>167</v>
      </c>
      <c r="B127" s="8">
        <v>2</v>
      </c>
      <c r="C127" s="8" t="s">
        <v>17</v>
      </c>
      <c r="D127" s="8">
        <v>0</v>
      </c>
      <c r="E127" s="5">
        <v>10</v>
      </c>
      <c r="F127" s="8" t="s">
        <v>148</v>
      </c>
      <c r="G127" s="8" t="s">
        <v>33</v>
      </c>
      <c r="H127" s="8" t="s">
        <v>75</v>
      </c>
      <c r="I127" s="5">
        <v>100</v>
      </c>
      <c r="J127" s="5">
        <v>3</v>
      </c>
      <c r="K127" s="5">
        <v>1</v>
      </c>
      <c r="L127" s="5" t="s">
        <v>410</v>
      </c>
      <c r="M127" s="5">
        <v>0</v>
      </c>
      <c r="N127" s="13"/>
    </row>
    <row r="128" spans="1:14" x14ac:dyDescent="0.25">
      <c r="A128" s="5" t="s">
        <v>167</v>
      </c>
      <c r="B128" s="8">
        <v>3</v>
      </c>
      <c r="C128" s="8" t="s">
        <v>17</v>
      </c>
      <c r="D128" s="8">
        <v>70</v>
      </c>
      <c r="E128" s="5">
        <v>10</v>
      </c>
      <c r="F128" s="8" t="s">
        <v>169</v>
      </c>
      <c r="G128" s="8" t="s">
        <v>33</v>
      </c>
      <c r="H128" s="8" t="s">
        <v>104</v>
      </c>
      <c r="I128" s="5">
        <v>100</v>
      </c>
      <c r="J128" s="5">
        <v>3</v>
      </c>
      <c r="K128" s="5">
        <v>1</v>
      </c>
      <c r="L128" s="5" t="s">
        <v>410</v>
      </c>
      <c r="M128" s="5">
        <v>0</v>
      </c>
      <c r="N128" s="13"/>
    </row>
    <row r="129" spans="1:14" x14ac:dyDescent="0.25">
      <c r="A129" s="5" t="s">
        <v>167</v>
      </c>
      <c r="B129" s="8">
        <v>4</v>
      </c>
      <c r="C129" s="8">
        <v>0</v>
      </c>
      <c r="D129" s="8">
        <v>-70</v>
      </c>
      <c r="E129" s="5">
        <v>10</v>
      </c>
      <c r="F129" s="8" t="s">
        <v>170</v>
      </c>
      <c r="G129" s="8" t="s">
        <v>36</v>
      </c>
      <c r="H129" s="8" t="s">
        <v>94</v>
      </c>
      <c r="I129" s="5">
        <v>100</v>
      </c>
      <c r="J129" s="5">
        <v>3</v>
      </c>
      <c r="K129" s="5">
        <v>1</v>
      </c>
      <c r="L129" s="5" t="s">
        <v>410</v>
      </c>
      <c r="M129" s="5">
        <v>0</v>
      </c>
      <c r="N129" s="13"/>
    </row>
    <row r="130" spans="1:14" x14ac:dyDescent="0.25">
      <c r="A130" s="5" t="s">
        <v>167</v>
      </c>
      <c r="B130" s="8">
        <v>5</v>
      </c>
      <c r="C130" s="8">
        <v>0</v>
      </c>
      <c r="D130" s="8">
        <v>0</v>
      </c>
      <c r="E130" s="5">
        <v>10</v>
      </c>
      <c r="F130" s="8" t="s">
        <v>171</v>
      </c>
      <c r="G130" s="8" t="s">
        <v>36</v>
      </c>
      <c r="H130" s="8" t="s">
        <v>75</v>
      </c>
      <c r="I130" s="5">
        <v>100</v>
      </c>
      <c r="J130" s="5">
        <v>3</v>
      </c>
      <c r="K130" s="5">
        <v>1</v>
      </c>
      <c r="L130" s="5" t="s">
        <v>410</v>
      </c>
      <c r="M130" s="5">
        <v>0</v>
      </c>
      <c r="N130" s="13"/>
    </row>
    <row r="131" spans="1:14" x14ac:dyDescent="0.25">
      <c r="A131" s="5" t="s">
        <v>167</v>
      </c>
      <c r="B131" s="8">
        <v>6</v>
      </c>
      <c r="C131" s="8">
        <v>0</v>
      </c>
      <c r="D131" s="8">
        <v>70</v>
      </c>
      <c r="E131" s="5">
        <v>10</v>
      </c>
      <c r="F131" s="8" t="s">
        <v>74</v>
      </c>
      <c r="G131" s="8" t="s">
        <v>19</v>
      </c>
      <c r="H131" s="8" t="s">
        <v>75</v>
      </c>
      <c r="I131" s="5">
        <v>100</v>
      </c>
      <c r="J131" s="5">
        <v>3</v>
      </c>
      <c r="K131" s="5">
        <v>1</v>
      </c>
      <c r="L131" s="5" t="s">
        <v>410</v>
      </c>
      <c r="M131" s="5">
        <v>0</v>
      </c>
      <c r="N131" s="13"/>
    </row>
    <row r="132" spans="1:14" x14ac:dyDescent="0.25">
      <c r="A132" s="5" t="s">
        <v>167</v>
      </c>
      <c r="B132" s="8">
        <v>7</v>
      </c>
      <c r="C132" s="8" t="s">
        <v>29</v>
      </c>
      <c r="D132" s="8">
        <v>-70</v>
      </c>
      <c r="E132" s="5">
        <v>10</v>
      </c>
      <c r="F132" s="8" t="s">
        <v>112</v>
      </c>
      <c r="G132" s="8" t="s">
        <v>19</v>
      </c>
      <c r="H132" s="8" t="s">
        <v>75</v>
      </c>
      <c r="I132" s="5">
        <v>100</v>
      </c>
      <c r="J132" s="5">
        <v>3</v>
      </c>
      <c r="K132" s="5">
        <v>1</v>
      </c>
      <c r="L132" s="5" t="s">
        <v>410</v>
      </c>
      <c r="M132" s="5">
        <v>0</v>
      </c>
      <c r="N132" s="13"/>
    </row>
    <row r="133" spans="1:14" x14ac:dyDescent="0.25">
      <c r="A133" s="5" t="s">
        <v>167</v>
      </c>
      <c r="B133" s="8">
        <v>8</v>
      </c>
      <c r="C133" s="8" t="s">
        <v>29</v>
      </c>
      <c r="D133" s="8">
        <v>0</v>
      </c>
      <c r="E133" s="5">
        <v>10</v>
      </c>
      <c r="F133" s="8" t="s">
        <v>172</v>
      </c>
      <c r="G133" s="8" t="s">
        <v>19</v>
      </c>
      <c r="H133" s="8" t="s">
        <v>75</v>
      </c>
      <c r="I133" s="5">
        <v>100</v>
      </c>
      <c r="J133" s="5">
        <v>3</v>
      </c>
      <c r="K133" s="5">
        <v>1</v>
      </c>
      <c r="L133" s="5" t="s">
        <v>410</v>
      </c>
      <c r="M133" s="5">
        <v>0</v>
      </c>
      <c r="N133" s="13"/>
    </row>
    <row r="134" spans="1:14" x14ac:dyDescent="0.25">
      <c r="A134" s="5" t="s">
        <v>167</v>
      </c>
      <c r="B134" s="8">
        <v>9</v>
      </c>
      <c r="C134" s="8" t="s">
        <v>29</v>
      </c>
      <c r="D134" s="8">
        <v>70</v>
      </c>
      <c r="E134" s="5">
        <v>10</v>
      </c>
      <c r="F134" s="8" t="s">
        <v>80</v>
      </c>
      <c r="G134" s="8" t="s">
        <v>19</v>
      </c>
      <c r="H134" s="8" t="s">
        <v>34</v>
      </c>
      <c r="I134" s="5">
        <v>100</v>
      </c>
      <c r="J134" s="5">
        <v>3</v>
      </c>
      <c r="K134" s="5">
        <v>1</v>
      </c>
      <c r="L134" s="5" t="s">
        <v>410</v>
      </c>
      <c r="M134" s="5">
        <v>0</v>
      </c>
      <c r="N134" s="13"/>
    </row>
    <row r="135" spans="1:14" x14ac:dyDescent="0.25">
      <c r="A135" s="5" t="s">
        <v>167</v>
      </c>
      <c r="B135" s="8" t="s">
        <v>48</v>
      </c>
      <c r="C135" s="8" t="s">
        <v>73</v>
      </c>
      <c r="D135" s="8">
        <v>0</v>
      </c>
      <c r="E135" s="5">
        <v>10</v>
      </c>
      <c r="F135" s="8" t="s">
        <v>173</v>
      </c>
      <c r="G135" s="8" t="s">
        <v>14</v>
      </c>
      <c r="H135" s="8" t="s">
        <v>75</v>
      </c>
      <c r="I135" s="5">
        <v>100</v>
      </c>
      <c r="J135" s="5">
        <v>3</v>
      </c>
      <c r="K135" s="5">
        <v>1</v>
      </c>
      <c r="L135" s="5" t="s">
        <v>410</v>
      </c>
      <c r="M135" s="5">
        <v>0</v>
      </c>
      <c r="N135" s="13"/>
    </row>
    <row r="136" spans="1:14" x14ac:dyDescent="0.25">
      <c r="A136" s="5" t="s">
        <v>167</v>
      </c>
      <c r="B136" s="8" t="s">
        <v>51</v>
      </c>
      <c r="C136" s="8" t="s">
        <v>17</v>
      </c>
      <c r="D136" s="9">
        <v>-100</v>
      </c>
      <c r="E136" s="5">
        <v>10</v>
      </c>
      <c r="F136" s="8" t="s">
        <v>174</v>
      </c>
      <c r="G136" s="8" t="s">
        <v>41</v>
      </c>
      <c r="H136" s="8" t="s">
        <v>27</v>
      </c>
      <c r="I136" s="5">
        <v>100</v>
      </c>
      <c r="J136" s="5">
        <v>3</v>
      </c>
      <c r="K136" s="5">
        <v>1</v>
      </c>
      <c r="L136" s="5" t="s">
        <v>410</v>
      </c>
      <c r="M136" s="5">
        <v>0</v>
      </c>
      <c r="N136" s="13"/>
    </row>
    <row r="137" spans="1:14" x14ac:dyDescent="0.25">
      <c r="A137" s="5" t="s">
        <v>167</v>
      </c>
      <c r="B137" s="8" t="s">
        <v>52</v>
      </c>
      <c r="C137" s="8" t="s">
        <v>17</v>
      </c>
      <c r="D137" s="8">
        <v>100</v>
      </c>
      <c r="E137" s="5">
        <v>10</v>
      </c>
      <c r="F137" s="8" t="s">
        <v>175</v>
      </c>
      <c r="G137" s="8" t="s">
        <v>33</v>
      </c>
      <c r="H137" s="8" t="s">
        <v>27</v>
      </c>
      <c r="I137" s="5">
        <v>100</v>
      </c>
      <c r="J137" s="5">
        <v>3</v>
      </c>
      <c r="K137" s="5">
        <v>1</v>
      </c>
      <c r="L137" s="5" t="s">
        <v>410</v>
      </c>
      <c r="M137" s="5">
        <v>0</v>
      </c>
      <c r="N137" s="13"/>
    </row>
    <row r="138" spans="1:14" x14ac:dyDescent="0.25">
      <c r="A138" s="5" t="s">
        <v>167</v>
      </c>
      <c r="B138" s="8" t="s">
        <v>54</v>
      </c>
      <c r="C138" s="8">
        <v>0</v>
      </c>
      <c r="D138" s="9">
        <v>-100</v>
      </c>
      <c r="E138" s="5">
        <v>10</v>
      </c>
      <c r="F138" s="8" t="s">
        <v>114</v>
      </c>
      <c r="G138" s="8" t="s">
        <v>36</v>
      </c>
      <c r="H138" s="8" t="s">
        <v>34</v>
      </c>
      <c r="I138" s="5">
        <v>100</v>
      </c>
      <c r="J138" s="5">
        <v>3</v>
      </c>
      <c r="K138" s="5">
        <v>1</v>
      </c>
      <c r="L138" s="5" t="s">
        <v>410</v>
      </c>
      <c r="M138" s="5" t="s">
        <v>164</v>
      </c>
      <c r="N138" s="13"/>
    </row>
    <row r="139" spans="1:14" x14ac:dyDescent="0.25">
      <c r="A139" s="5" t="s">
        <v>167</v>
      </c>
      <c r="B139" s="8" t="s">
        <v>56</v>
      </c>
      <c r="C139" s="8">
        <v>0</v>
      </c>
      <c r="D139" s="8">
        <v>100</v>
      </c>
      <c r="E139" s="5">
        <v>10</v>
      </c>
      <c r="F139" s="8" t="s">
        <v>176</v>
      </c>
      <c r="G139" s="8" t="s">
        <v>19</v>
      </c>
      <c r="H139" s="8" t="s">
        <v>23</v>
      </c>
      <c r="I139" s="5">
        <v>100</v>
      </c>
      <c r="J139" s="5">
        <v>3</v>
      </c>
      <c r="K139" s="5">
        <v>1</v>
      </c>
      <c r="L139" s="5" t="s">
        <v>410</v>
      </c>
      <c r="M139" s="5">
        <v>0</v>
      </c>
      <c r="N139" s="13"/>
    </row>
    <row r="140" spans="1:14" x14ac:dyDescent="0.25">
      <c r="A140" s="5" t="s">
        <v>167</v>
      </c>
      <c r="B140" s="8" t="s">
        <v>58</v>
      </c>
      <c r="C140" s="9" t="s">
        <v>29</v>
      </c>
      <c r="D140" s="9">
        <v>-100</v>
      </c>
      <c r="E140" s="5">
        <v>10</v>
      </c>
      <c r="F140" s="8" t="s">
        <v>115</v>
      </c>
      <c r="G140" s="8" t="s">
        <v>36</v>
      </c>
      <c r="H140" s="8" t="s">
        <v>34</v>
      </c>
      <c r="I140" s="5">
        <v>100</v>
      </c>
      <c r="J140" s="5">
        <v>3</v>
      </c>
      <c r="K140" s="5">
        <v>1</v>
      </c>
      <c r="L140" s="5" t="s">
        <v>410</v>
      </c>
      <c r="M140" s="5">
        <v>0</v>
      </c>
      <c r="N140" s="13"/>
    </row>
    <row r="141" spans="1:14" x14ac:dyDescent="0.25">
      <c r="A141" s="5" t="s">
        <v>167</v>
      </c>
      <c r="B141" s="8" t="s">
        <v>60</v>
      </c>
      <c r="C141" s="9" t="s">
        <v>29</v>
      </c>
      <c r="D141" s="8">
        <v>100</v>
      </c>
      <c r="E141" s="5">
        <v>10</v>
      </c>
      <c r="F141" s="8" t="s">
        <v>177</v>
      </c>
      <c r="G141" s="8" t="s">
        <v>19</v>
      </c>
      <c r="H141" s="8" t="s">
        <v>27</v>
      </c>
      <c r="I141" s="5">
        <v>100</v>
      </c>
      <c r="J141" s="5">
        <v>3</v>
      </c>
      <c r="K141" s="5">
        <v>1</v>
      </c>
      <c r="L141" s="5" t="s">
        <v>410</v>
      </c>
      <c r="M141" s="5">
        <v>0</v>
      </c>
      <c r="N141" s="13"/>
    </row>
    <row r="142" spans="1:14" x14ac:dyDescent="0.25">
      <c r="A142" s="5" t="s">
        <v>167</v>
      </c>
      <c r="B142" s="8" t="s">
        <v>63</v>
      </c>
      <c r="C142" s="9" t="s">
        <v>83</v>
      </c>
      <c r="D142" s="8">
        <v>0</v>
      </c>
      <c r="E142" s="5">
        <v>10</v>
      </c>
      <c r="F142" s="8" t="s">
        <v>156</v>
      </c>
      <c r="G142" s="8" t="s">
        <v>36</v>
      </c>
      <c r="H142" s="8" t="s">
        <v>34</v>
      </c>
      <c r="I142" s="5">
        <v>100</v>
      </c>
      <c r="J142" s="5">
        <v>3</v>
      </c>
      <c r="K142" s="5">
        <v>1</v>
      </c>
      <c r="L142" s="5" t="s">
        <v>410</v>
      </c>
      <c r="M142" s="5">
        <v>0</v>
      </c>
      <c r="N142" s="13"/>
    </row>
    <row r="143" spans="1:14" x14ac:dyDescent="0.25">
      <c r="A143" s="5" t="s">
        <v>158</v>
      </c>
      <c r="B143" s="8">
        <v>1</v>
      </c>
      <c r="C143" s="8" t="s">
        <v>159</v>
      </c>
      <c r="D143" s="8">
        <v>-70</v>
      </c>
      <c r="E143" s="5">
        <v>10</v>
      </c>
      <c r="F143" s="8" t="s">
        <v>135</v>
      </c>
      <c r="G143" s="8" t="s">
        <v>14</v>
      </c>
      <c r="H143" s="8" t="s">
        <v>75</v>
      </c>
      <c r="I143" s="5">
        <v>100</v>
      </c>
      <c r="J143" s="5">
        <v>3</v>
      </c>
      <c r="K143" s="5">
        <v>2</v>
      </c>
      <c r="L143" s="5" t="s">
        <v>410</v>
      </c>
      <c r="M143" s="5">
        <v>0</v>
      </c>
      <c r="N143" s="13"/>
    </row>
    <row r="144" spans="1:14" x14ac:dyDescent="0.25">
      <c r="A144" s="5" t="s">
        <v>158</v>
      </c>
      <c r="B144" s="8">
        <v>2</v>
      </c>
      <c r="C144" s="8" t="s">
        <v>159</v>
      </c>
      <c r="D144" s="8">
        <v>0</v>
      </c>
      <c r="E144" s="5">
        <v>10</v>
      </c>
      <c r="F144" s="8">
        <v>56</v>
      </c>
      <c r="G144" s="8" t="s">
        <v>14</v>
      </c>
      <c r="H144" s="8" t="s">
        <v>75</v>
      </c>
      <c r="I144" s="5">
        <v>100</v>
      </c>
      <c r="J144" s="5">
        <v>3</v>
      </c>
      <c r="K144" s="5">
        <v>2</v>
      </c>
      <c r="L144" s="5" t="s">
        <v>410</v>
      </c>
      <c r="M144" s="5">
        <v>0</v>
      </c>
      <c r="N144" s="13"/>
    </row>
    <row r="145" spans="1:14" x14ac:dyDescent="0.25">
      <c r="A145" s="5" t="s">
        <v>158</v>
      </c>
      <c r="B145" s="8">
        <v>3</v>
      </c>
      <c r="C145" s="8" t="s">
        <v>159</v>
      </c>
      <c r="D145" s="8">
        <v>70</v>
      </c>
      <c r="E145" s="5">
        <v>10</v>
      </c>
      <c r="F145" s="8" t="s">
        <v>96</v>
      </c>
      <c r="G145" s="8" t="s">
        <v>31</v>
      </c>
      <c r="H145" s="8" t="s">
        <v>104</v>
      </c>
      <c r="I145" s="5">
        <v>100</v>
      </c>
      <c r="J145" s="5">
        <v>3</v>
      </c>
      <c r="K145" s="5">
        <v>2</v>
      </c>
      <c r="L145" s="5" t="s">
        <v>410</v>
      </c>
      <c r="M145" s="5">
        <v>0</v>
      </c>
      <c r="N145" s="13"/>
    </row>
    <row r="146" spans="1:14" x14ac:dyDescent="0.25">
      <c r="A146" s="5" t="s">
        <v>158</v>
      </c>
      <c r="B146" s="8">
        <v>4</v>
      </c>
      <c r="C146" s="8">
        <v>0</v>
      </c>
      <c r="D146" s="8">
        <v>-70</v>
      </c>
      <c r="E146" s="5">
        <v>10</v>
      </c>
      <c r="F146" s="8" t="s">
        <v>71</v>
      </c>
      <c r="G146" s="8" t="s">
        <v>14</v>
      </c>
      <c r="H146" s="8" t="s">
        <v>34</v>
      </c>
      <c r="I146" s="5">
        <v>100</v>
      </c>
      <c r="J146" s="5">
        <v>3</v>
      </c>
      <c r="K146" s="5">
        <v>2</v>
      </c>
      <c r="L146" s="5" t="s">
        <v>410</v>
      </c>
      <c r="M146" s="5">
        <v>0</v>
      </c>
      <c r="N146" s="13"/>
    </row>
    <row r="147" spans="1:14" x14ac:dyDescent="0.25">
      <c r="A147" s="5" t="s">
        <v>158</v>
      </c>
      <c r="B147" s="8">
        <v>5</v>
      </c>
      <c r="C147" s="8">
        <v>0</v>
      </c>
      <c r="D147" s="8">
        <v>0</v>
      </c>
      <c r="E147" s="5">
        <v>10</v>
      </c>
      <c r="F147" s="8" t="s">
        <v>90</v>
      </c>
      <c r="G147" s="8" t="s">
        <v>14</v>
      </c>
      <c r="H147" s="8" t="s">
        <v>104</v>
      </c>
      <c r="I147" s="5">
        <v>100</v>
      </c>
      <c r="J147" s="5">
        <v>3</v>
      </c>
      <c r="K147" s="5">
        <v>2</v>
      </c>
      <c r="L147" s="5" t="s">
        <v>410</v>
      </c>
      <c r="M147" s="5">
        <v>0</v>
      </c>
      <c r="N147" s="13"/>
    </row>
    <row r="148" spans="1:14" x14ac:dyDescent="0.25">
      <c r="A148" s="5" t="s">
        <v>158</v>
      </c>
      <c r="B148" s="8">
        <v>6</v>
      </c>
      <c r="C148" s="8">
        <v>0</v>
      </c>
      <c r="D148" s="8">
        <v>70</v>
      </c>
      <c r="E148" s="5">
        <v>10</v>
      </c>
      <c r="F148" s="8" t="s">
        <v>53</v>
      </c>
      <c r="G148" s="8" t="s">
        <v>31</v>
      </c>
      <c r="H148" s="8" t="s">
        <v>104</v>
      </c>
      <c r="I148" s="5">
        <v>100</v>
      </c>
      <c r="J148" s="5">
        <v>3</v>
      </c>
      <c r="K148" s="5">
        <v>2</v>
      </c>
      <c r="L148" s="5" t="s">
        <v>410</v>
      </c>
      <c r="M148" s="5">
        <v>0</v>
      </c>
      <c r="N148" s="13"/>
    </row>
    <row r="149" spans="1:14" x14ac:dyDescent="0.25">
      <c r="A149" s="5" t="s">
        <v>158</v>
      </c>
      <c r="B149" s="8">
        <v>7</v>
      </c>
      <c r="C149" s="8" t="s">
        <v>160</v>
      </c>
      <c r="D149" s="8">
        <v>-70</v>
      </c>
      <c r="E149" s="5">
        <v>10</v>
      </c>
      <c r="F149" s="8" t="s">
        <v>74</v>
      </c>
      <c r="G149" s="8" t="s">
        <v>14</v>
      </c>
      <c r="H149" s="8" t="s">
        <v>34</v>
      </c>
      <c r="I149" s="5">
        <v>100</v>
      </c>
      <c r="J149" s="5">
        <v>3</v>
      </c>
      <c r="K149" s="5">
        <v>2</v>
      </c>
      <c r="L149" s="5" t="s">
        <v>410</v>
      </c>
      <c r="M149" s="5">
        <v>0</v>
      </c>
      <c r="N149" s="13"/>
    </row>
    <row r="150" spans="1:14" x14ac:dyDescent="0.25">
      <c r="A150" s="5" t="s">
        <v>158</v>
      </c>
      <c r="B150" s="8">
        <v>8</v>
      </c>
      <c r="C150" s="8" t="s">
        <v>160</v>
      </c>
      <c r="D150" s="8">
        <v>0</v>
      </c>
      <c r="E150" s="5">
        <v>10</v>
      </c>
      <c r="F150" s="8" t="s">
        <v>161</v>
      </c>
      <c r="G150" s="8" t="s">
        <v>14</v>
      </c>
      <c r="H150" s="8" t="s">
        <v>34</v>
      </c>
      <c r="I150" s="5">
        <v>100</v>
      </c>
      <c r="J150" s="5">
        <v>3</v>
      </c>
      <c r="K150" s="5">
        <v>2</v>
      </c>
      <c r="L150" s="5" t="s">
        <v>410</v>
      </c>
      <c r="M150" s="5">
        <v>0</v>
      </c>
      <c r="N150" s="13"/>
    </row>
    <row r="151" spans="1:14" x14ac:dyDescent="0.25">
      <c r="A151" s="5" t="s">
        <v>158</v>
      </c>
      <c r="B151" s="8">
        <v>9</v>
      </c>
      <c r="C151" s="8" t="s">
        <v>160</v>
      </c>
      <c r="D151" s="8">
        <v>70</v>
      </c>
      <c r="E151" s="5">
        <v>10</v>
      </c>
      <c r="F151" s="8" t="s">
        <v>96</v>
      </c>
      <c r="G151" s="8" t="s">
        <v>14</v>
      </c>
      <c r="H151" s="8" t="s">
        <v>34</v>
      </c>
      <c r="I151" s="5">
        <v>100</v>
      </c>
      <c r="J151" s="5">
        <v>3</v>
      </c>
      <c r="K151" s="5">
        <v>2</v>
      </c>
      <c r="L151" s="5" t="s">
        <v>410</v>
      </c>
      <c r="M151" s="5">
        <v>0</v>
      </c>
      <c r="N151" s="13"/>
    </row>
    <row r="152" spans="1:14" x14ac:dyDescent="0.25">
      <c r="A152" s="5" t="s">
        <v>158</v>
      </c>
      <c r="B152" s="8" t="s">
        <v>48</v>
      </c>
      <c r="C152" s="8" t="s">
        <v>162</v>
      </c>
      <c r="D152" s="8">
        <v>0</v>
      </c>
      <c r="E152" s="5">
        <v>10</v>
      </c>
      <c r="F152" s="8" t="s">
        <v>100</v>
      </c>
      <c r="G152" s="8" t="s">
        <v>39</v>
      </c>
      <c r="H152" s="8" t="s">
        <v>34</v>
      </c>
      <c r="I152" s="5">
        <v>100</v>
      </c>
      <c r="J152" s="5">
        <v>3</v>
      </c>
      <c r="K152" s="5">
        <v>2</v>
      </c>
      <c r="L152" s="5" t="s">
        <v>410</v>
      </c>
      <c r="M152" s="5">
        <v>0</v>
      </c>
      <c r="N152" s="13"/>
    </row>
    <row r="153" spans="1:14" x14ac:dyDescent="0.25">
      <c r="A153" s="5" t="s">
        <v>158</v>
      </c>
      <c r="B153" s="8" t="s">
        <v>51</v>
      </c>
      <c r="C153" s="8" t="s">
        <v>159</v>
      </c>
      <c r="D153" s="9">
        <v>-100</v>
      </c>
      <c r="E153" s="5">
        <v>10</v>
      </c>
      <c r="F153" s="8" t="s">
        <v>122</v>
      </c>
      <c r="G153" s="8" t="s">
        <v>36</v>
      </c>
      <c r="H153" s="8" t="s">
        <v>20</v>
      </c>
      <c r="I153" s="5">
        <v>100</v>
      </c>
      <c r="J153" s="5">
        <v>3</v>
      </c>
      <c r="K153" s="5">
        <v>2</v>
      </c>
      <c r="L153" s="5" t="s">
        <v>410</v>
      </c>
      <c r="M153" s="5">
        <v>0</v>
      </c>
      <c r="N153" s="13"/>
    </row>
    <row r="154" spans="1:14" x14ac:dyDescent="0.25">
      <c r="A154" s="5" t="s">
        <v>158</v>
      </c>
      <c r="B154" s="8" t="s">
        <v>52</v>
      </c>
      <c r="C154" s="8" t="s">
        <v>159</v>
      </c>
      <c r="D154" s="8">
        <v>100</v>
      </c>
      <c r="E154" s="5">
        <v>10</v>
      </c>
      <c r="F154" s="8" t="s">
        <v>163</v>
      </c>
      <c r="G154" s="8" t="s">
        <v>33</v>
      </c>
      <c r="H154" s="8" t="s">
        <v>23</v>
      </c>
      <c r="I154" s="5">
        <v>100</v>
      </c>
      <c r="J154" s="5">
        <v>3</v>
      </c>
      <c r="K154" s="5">
        <v>2</v>
      </c>
      <c r="L154" s="5" t="s">
        <v>410</v>
      </c>
      <c r="M154" s="5">
        <v>0</v>
      </c>
      <c r="N154" s="13"/>
    </row>
    <row r="155" spans="1:14" x14ac:dyDescent="0.25">
      <c r="A155" s="5" t="s">
        <v>158</v>
      </c>
      <c r="B155" s="8" t="s">
        <v>54</v>
      </c>
      <c r="C155" s="8">
        <v>0</v>
      </c>
      <c r="D155" s="9">
        <v>-100</v>
      </c>
      <c r="E155" s="5">
        <v>10</v>
      </c>
      <c r="F155" s="8" t="s">
        <v>79</v>
      </c>
      <c r="G155" s="8" t="s">
        <v>19</v>
      </c>
      <c r="H155" s="8" t="s">
        <v>23</v>
      </c>
      <c r="I155" s="5">
        <v>100</v>
      </c>
      <c r="J155" s="5">
        <v>3</v>
      </c>
      <c r="K155" s="5">
        <v>2</v>
      </c>
      <c r="L155" s="5" t="s">
        <v>410</v>
      </c>
      <c r="M155" s="5" t="s">
        <v>164</v>
      </c>
      <c r="N155" s="13"/>
    </row>
    <row r="156" spans="1:14" x14ac:dyDescent="0.25">
      <c r="A156" s="5" t="s">
        <v>158</v>
      </c>
      <c r="B156" s="8" t="s">
        <v>56</v>
      </c>
      <c r="C156" s="8">
        <v>0</v>
      </c>
      <c r="D156" s="8">
        <v>100</v>
      </c>
      <c r="E156" s="5">
        <v>10</v>
      </c>
      <c r="F156" s="8" t="s">
        <v>110</v>
      </c>
      <c r="G156" s="8" t="s">
        <v>36</v>
      </c>
      <c r="H156" s="8" t="s">
        <v>165</v>
      </c>
      <c r="I156" s="5">
        <v>100</v>
      </c>
      <c r="J156" s="5">
        <v>3</v>
      </c>
      <c r="K156" s="5">
        <v>2</v>
      </c>
      <c r="L156" s="5" t="s">
        <v>410</v>
      </c>
      <c r="M156" s="5">
        <v>0</v>
      </c>
      <c r="N156" s="13"/>
    </row>
    <row r="157" spans="1:14" x14ac:dyDescent="0.25">
      <c r="A157" s="5" t="s">
        <v>158</v>
      </c>
      <c r="B157" s="8" t="s">
        <v>58</v>
      </c>
      <c r="C157" s="8" t="s">
        <v>160</v>
      </c>
      <c r="D157" s="9">
        <v>-100</v>
      </c>
      <c r="E157" s="5">
        <v>10</v>
      </c>
      <c r="F157" s="8" t="s">
        <v>117</v>
      </c>
      <c r="G157" s="8" t="s">
        <v>14</v>
      </c>
      <c r="H157" s="8" t="s">
        <v>34</v>
      </c>
      <c r="I157" s="5">
        <v>100</v>
      </c>
      <c r="J157" s="5">
        <v>3</v>
      </c>
      <c r="K157" s="5">
        <v>2</v>
      </c>
      <c r="L157" s="5" t="s">
        <v>410</v>
      </c>
      <c r="M157" s="5">
        <v>0</v>
      </c>
      <c r="N157" s="13"/>
    </row>
    <row r="158" spans="1:14" x14ac:dyDescent="0.25">
      <c r="A158" s="5" t="s">
        <v>158</v>
      </c>
      <c r="B158" s="8" t="s">
        <v>60</v>
      </c>
      <c r="C158" s="8" t="s">
        <v>160</v>
      </c>
      <c r="D158" s="8">
        <v>100</v>
      </c>
      <c r="E158" s="5">
        <v>10</v>
      </c>
      <c r="F158" s="8" t="s">
        <v>132</v>
      </c>
      <c r="G158" s="8" t="s">
        <v>31</v>
      </c>
      <c r="H158" s="8" t="s">
        <v>75</v>
      </c>
      <c r="I158" s="5">
        <v>100</v>
      </c>
      <c r="J158" s="5">
        <v>3</v>
      </c>
      <c r="K158" s="5">
        <v>2</v>
      </c>
      <c r="L158" s="5" t="s">
        <v>410</v>
      </c>
      <c r="M158" s="5">
        <v>0</v>
      </c>
      <c r="N158" s="13"/>
    </row>
    <row r="159" spans="1:14" x14ac:dyDescent="0.25">
      <c r="A159" s="5" t="s">
        <v>158</v>
      </c>
      <c r="B159" s="8" t="s">
        <v>63</v>
      </c>
      <c r="C159" s="9" t="s">
        <v>166</v>
      </c>
      <c r="D159" s="8">
        <v>0</v>
      </c>
      <c r="E159" s="5">
        <v>10</v>
      </c>
      <c r="F159" s="8" t="s">
        <v>108</v>
      </c>
      <c r="G159" s="8" t="s">
        <v>41</v>
      </c>
      <c r="H159" s="8" t="s">
        <v>104</v>
      </c>
      <c r="I159" s="5">
        <v>100</v>
      </c>
      <c r="J159" s="5">
        <v>3</v>
      </c>
      <c r="K159" s="5">
        <v>2</v>
      </c>
      <c r="L159" s="5" t="s">
        <v>410</v>
      </c>
      <c r="M159" s="5">
        <v>0</v>
      </c>
      <c r="N159" s="13"/>
    </row>
    <row r="160" spans="1:14" x14ac:dyDescent="0.25">
      <c r="A160" s="5" t="s">
        <v>154</v>
      </c>
      <c r="B160" s="8">
        <v>1</v>
      </c>
      <c r="C160" s="8" t="s">
        <v>17</v>
      </c>
      <c r="D160" s="8">
        <v>-70</v>
      </c>
      <c r="E160" s="5">
        <v>10</v>
      </c>
      <c r="F160" s="8" t="s">
        <v>111</v>
      </c>
      <c r="G160" s="8" t="s">
        <v>31</v>
      </c>
      <c r="H160" s="8" t="s">
        <v>104</v>
      </c>
      <c r="I160" s="5">
        <v>100</v>
      </c>
      <c r="J160" s="5">
        <v>3</v>
      </c>
      <c r="K160" s="5">
        <v>3</v>
      </c>
      <c r="L160" s="5" t="s">
        <v>410</v>
      </c>
      <c r="M160" s="5">
        <v>0</v>
      </c>
      <c r="N160" s="13"/>
    </row>
    <row r="161" spans="1:14" x14ac:dyDescent="0.25">
      <c r="A161" s="5" t="s">
        <v>154</v>
      </c>
      <c r="B161" s="8">
        <v>2</v>
      </c>
      <c r="C161" s="8" t="s">
        <v>17</v>
      </c>
      <c r="D161" s="8">
        <v>0</v>
      </c>
      <c r="E161" s="5">
        <v>10</v>
      </c>
      <c r="F161" s="8">
        <v>61</v>
      </c>
      <c r="G161" s="8" t="s">
        <v>14</v>
      </c>
      <c r="H161" s="8" t="s">
        <v>75</v>
      </c>
      <c r="I161" s="5">
        <v>100</v>
      </c>
      <c r="J161" s="5">
        <v>3</v>
      </c>
      <c r="K161" s="5">
        <v>3</v>
      </c>
      <c r="L161" s="5" t="s">
        <v>410</v>
      </c>
      <c r="M161" s="5">
        <v>0</v>
      </c>
      <c r="N161" s="13"/>
    </row>
    <row r="162" spans="1:14" x14ac:dyDescent="0.25">
      <c r="A162" s="5" t="s">
        <v>154</v>
      </c>
      <c r="B162" s="8">
        <v>3</v>
      </c>
      <c r="C162" s="8" t="s">
        <v>17</v>
      </c>
      <c r="D162" s="8">
        <v>70</v>
      </c>
      <c r="E162" s="5">
        <v>10</v>
      </c>
      <c r="F162" s="8" t="s">
        <v>155</v>
      </c>
      <c r="G162" s="8" t="s">
        <v>31</v>
      </c>
      <c r="H162" s="8" t="s">
        <v>94</v>
      </c>
      <c r="I162" s="5">
        <v>100</v>
      </c>
      <c r="J162" s="5">
        <v>3</v>
      </c>
      <c r="K162" s="5">
        <v>3</v>
      </c>
      <c r="L162" s="5" t="s">
        <v>410</v>
      </c>
      <c r="M162" s="5">
        <v>0</v>
      </c>
      <c r="N162" s="13"/>
    </row>
    <row r="163" spans="1:14" x14ac:dyDescent="0.25">
      <c r="A163" s="5" t="s">
        <v>154</v>
      </c>
      <c r="B163" s="8">
        <v>4</v>
      </c>
      <c r="C163" s="8">
        <v>0</v>
      </c>
      <c r="D163" s="8">
        <v>-70</v>
      </c>
      <c r="E163" s="5">
        <v>10</v>
      </c>
      <c r="F163" s="8" t="s">
        <v>46</v>
      </c>
      <c r="G163" s="8" t="s">
        <v>31</v>
      </c>
      <c r="H163" s="8" t="s">
        <v>23</v>
      </c>
      <c r="I163" s="5">
        <v>100</v>
      </c>
      <c r="J163" s="5">
        <v>3</v>
      </c>
      <c r="K163" s="5">
        <v>3</v>
      </c>
      <c r="L163" s="5" t="s">
        <v>410</v>
      </c>
      <c r="M163" s="5">
        <v>0</v>
      </c>
      <c r="N163" s="13"/>
    </row>
    <row r="164" spans="1:14" x14ac:dyDescent="0.25">
      <c r="A164" s="5" t="s">
        <v>154</v>
      </c>
      <c r="B164" s="8">
        <v>5</v>
      </c>
      <c r="C164" s="8">
        <v>0</v>
      </c>
      <c r="D164" s="8">
        <v>0</v>
      </c>
      <c r="E164" s="5">
        <v>10</v>
      </c>
      <c r="F164" s="8" t="s">
        <v>32</v>
      </c>
      <c r="G164" s="8" t="s">
        <v>31</v>
      </c>
      <c r="H164" s="8" t="s">
        <v>23</v>
      </c>
      <c r="I164" s="5">
        <v>100</v>
      </c>
      <c r="J164" s="5">
        <v>3</v>
      </c>
      <c r="K164" s="5">
        <v>3</v>
      </c>
      <c r="L164" s="5" t="s">
        <v>410</v>
      </c>
      <c r="M164" s="5">
        <v>0</v>
      </c>
      <c r="N164" s="13"/>
    </row>
    <row r="165" spans="1:14" x14ac:dyDescent="0.25">
      <c r="A165" s="5" t="s">
        <v>154</v>
      </c>
      <c r="B165" s="8">
        <v>6</v>
      </c>
      <c r="C165" s="8">
        <v>0</v>
      </c>
      <c r="D165" s="8">
        <v>70</v>
      </c>
      <c r="E165" s="5">
        <v>10</v>
      </c>
      <c r="F165" s="8" t="s">
        <v>13</v>
      </c>
      <c r="G165" s="8" t="s">
        <v>36</v>
      </c>
      <c r="H165" s="8" t="s">
        <v>34</v>
      </c>
      <c r="I165" s="5">
        <v>100</v>
      </c>
      <c r="J165" s="5">
        <v>3</v>
      </c>
      <c r="K165" s="5">
        <v>3</v>
      </c>
      <c r="L165" s="5" t="s">
        <v>410</v>
      </c>
      <c r="M165" s="5">
        <v>0</v>
      </c>
      <c r="N165" s="13"/>
    </row>
    <row r="166" spans="1:14" x14ac:dyDescent="0.25">
      <c r="A166" s="5" t="s">
        <v>154</v>
      </c>
      <c r="B166" s="8">
        <v>7</v>
      </c>
      <c r="C166" s="8" t="s">
        <v>29</v>
      </c>
      <c r="D166" s="8">
        <v>-70</v>
      </c>
      <c r="E166" s="5">
        <v>10</v>
      </c>
      <c r="F166" s="8" t="s">
        <v>80</v>
      </c>
      <c r="G166" s="8" t="s">
        <v>31</v>
      </c>
      <c r="H166" s="8" t="s">
        <v>104</v>
      </c>
      <c r="I166" s="5">
        <v>100</v>
      </c>
      <c r="J166" s="5">
        <v>3</v>
      </c>
      <c r="K166" s="5">
        <v>3</v>
      </c>
      <c r="L166" s="5" t="s">
        <v>410</v>
      </c>
      <c r="M166" s="5">
        <v>0</v>
      </c>
      <c r="N166" s="13"/>
    </row>
    <row r="167" spans="1:14" x14ac:dyDescent="0.25">
      <c r="A167" s="5" t="s">
        <v>154</v>
      </c>
      <c r="B167" s="8">
        <v>8</v>
      </c>
      <c r="C167" s="8" t="s">
        <v>29</v>
      </c>
      <c r="D167" s="8">
        <v>0</v>
      </c>
      <c r="E167" s="5">
        <v>10</v>
      </c>
      <c r="F167" s="8" t="s">
        <v>53</v>
      </c>
      <c r="G167" s="8" t="s">
        <v>31</v>
      </c>
      <c r="H167" s="8" t="s">
        <v>34</v>
      </c>
      <c r="I167" s="5">
        <v>100</v>
      </c>
      <c r="J167" s="5">
        <v>3</v>
      </c>
      <c r="K167" s="5">
        <v>3</v>
      </c>
      <c r="L167" s="5" t="s">
        <v>410</v>
      </c>
      <c r="M167" s="5">
        <v>0</v>
      </c>
      <c r="N167" s="13"/>
    </row>
    <row r="168" spans="1:14" x14ac:dyDescent="0.25">
      <c r="A168" s="5" t="s">
        <v>154</v>
      </c>
      <c r="B168" s="8">
        <v>9</v>
      </c>
      <c r="C168" s="8" t="s">
        <v>29</v>
      </c>
      <c r="D168" s="8">
        <v>70</v>
      </c>
      <c r="E168" s="5">
        <v>10</v>
      </c>
      <c r="F168" s="8" t="s">
        <v>151</v>
      </c>
      <c r="G168" s="8" t="s">
        <v>33</v>
      </c>
      <c r="H168" s="8" t="s">
        <v>104</v>
      </c>
      <c r="I168" s="5">
        <v>100</v>
      </c>
      <c r="J168" s="5">
        <v>3</v>
      </c>
      <c r="K168" s="5">
        <v>3</v>
      </c>
      <c r="L168" s="5" t="s">
        <v>410</v>
      </c>
      <c r="M168" s="5">
        <v>0</v>
      </c>
      <c r="N168" s="13"/>
    </row>
    <row r="169" spans="1:14" x14ac:dyDescent="0.25">
      <c r="A169" s="5" t="s">
        <v>154</v>
      </c>
      <c r="B169" s="8" t="s">
        <v>48</v>
      </c>
      <c r="C169" s="8" t="s">
        <v>73</v>
      </c>
      <c r="D169" s="8">
        <v>0</v>
      </c>
      <c r="E169" s="5">
        <v>10</v>
      </c>
      <c r="F169" s="8" t="s">
        <v>156</v>
      </c>
      <c r="G169" s="8" t="s">
        <v>14</v>
      </c>
      <c r="H169" s="8" t="s">
        <v>104</v>
      </c>
      <c r="I169" s="5">
        <v>100</v>
      </c>
      <c r="J169" s="5">
        <v>3</v>
      </c>
      <c r="K169" s="5">
        <v>3</v>
      </c>
      <c r="L169" s="5" t="s">
        <v>410</v>
      </c>
      <c r="M169" s="5">
        <v>0</v>
      </c>
      <c r="N169" s="13"/>
    </row>
    <row r="170" spans="1:14" x14ac:dyDescent="0.25">
      <c r="A170" s="5" t="s">
        <v>154</v>
      </c>
      <c r="B170" s="8" t="s">
        <v>51</v>
      </c>
      <c r="C170" s="8" t="s">
        <v>17</v>
      </c>
      <c r="D170" s="9">
        <v>-100</v>
      </c>
      <c r="E170" s="5">
        <v>10</v>
      </c>
      <c r="F170" s="8" t="s">
        <v>79</v>
      </c>
      <c r="G170" s="8" t="s">
        <v>31</v>
      </c>
      <c r="H170" s="8" t="s">
        <v>34</v>
      </c>
      <c r="I170" s="5">
        <v>100</v>
      </c>
      <c r="J170" s="5">
        <v>3</v>
      </c>
      <c r="K170" s="5">
        <v>3</v>
      </c>
      <c r="L170" s="5" t="s">
        <v>410</v>
      </c>
      <c r="M170" s="5">
        <v>0</v>
      </c>
      <c r="N170" s="13"/>
    </row>
    <row r="171" spans="1:14" x14ac:dyDescent="0.25">
      <c r="A171" s="5" t="s">
        <v>154</v>
      </c>
      <c r="B171" s="8" t="s">
        <v>52</v>
      </c>
      <c r="C171" s="8" t="s">
        <v>17</v>
      </c>
      <c r="D171" s="8">
        <v>100</v>
      </c>
      <c r="E171" s="5">
        <v>10</v>
      </c>
      <c r="F171" s="8" t="s">
        <v>157</v>
      </c>
      <c r="G171" s="8" t="s">
        <v>33</v>
      </c>
      <c r="H171" s="8" t="s">
        <v>23</v>
      </c>
      <c r="I171" s="5">
        <v>100</v>
      </c>
      <c r="J171" s="5">
        <v>3</v>
      </c>
      <c r="K171" s="5">
        <v>3</v>
      </c>
      <c r="L171" s="5" t="s">
        <v>410</v>
      </c>
      <c r="M171" s="5">
        <v>0</v>
      </c>
      <c r="N171" s="13"/>
    </row>
    <row r="172" spans="1:14" x14ac:dyDescent="0.25">
      <c r="A172" s="5" t="s">
        <v>154</v>
      </c>
      <c r="B172" s="8" t="s">
        <v>54</v>
      </c>
      <c r="C172" s="8">
        <v>0</v>
      </c>
      <c r="D172" s="9">
        <v>-100</v>
      </c>
      <c r="E172" s="5">
        <v>10</v>
      </c>
      <c r="F172" s="8" t="s">
        <v>55</v>
      </c>
      <c r="G172" s="8" t="s">
        <v>36</v>
      </c>
      <c r="H172" s="8" t="s">
        <v>34</v>
      </c>
      <c r="I172" s="5">
        <v>100</v>
      </c>
      <c r="J172" s="5">
        <v>3</v>
      </c>
      <c r="K172" s="5">
        <v>3</v>
      </c>
      <c r="L172" s="5" t="s">
        <v>410</v>
      </c>
      <c r="M172" s="5">
        <v>0</v>
      </c>
      <c r="N172" s="13"/>
    </row>
    <row r="173" spans="1:14" x14ac:dyDescent="0.25">
      <c r="A173" s="5" t="s">
        <v>154</v>
      </c>
      <c r="B173" s="8" t="s">
        <v>56</v>
      </c>
      <c r="C173" s="8">
        <v>0</v>
      </c>
      <c r="D173" s="8">
        <v>100</v>
      </c>
      <c r="E173" s="5">
        <v>10</v>
      </c>
      <c r="F173" s="8" t="s">
        <v>119</v>
      </c>
      <c r="G173" s="8" t="s">
        <v>33</v>
      </c>
      <c r="H173" s="8" t="s">
        <v>34</v>
      </c>
      <c r="I173" s="5">
        <v>100</v>
      </c>
      <c r="J173" s="5">
        <v>3</v>
      </c>
      <c r="K173" s="5">
        <v>3</v>
      </c>
      <c r="L173" s="5" t="s">
        <v>410</v>
      </c>
      <c r="M173" s="5">
        <v>0</v>
      </c>
      <c r="N173" s="13"/>
    </row>
    <row r="174" spans="1:14" x14ac:dyDescent="0.25">
      <c r="A174" s="5" t="s">
        <v>154</v>
      </c>
      <c r="B174" s="8" t="s">
        <v>58</v>
      </c>
      <c r="C174" s="9" t="s">
        <v>29</v>
      </c>
      <c r="D174" s="9">
        <v>-100</v>
      </c>
      <c r="E174" s="5">
        <v>10</v>
      </c>
      <c r="F174" s="8" t="s">
        <v>115</v>
      </c>
      <c r="G174" s="8" t="s">
        <v>39</v>
      </c>
      <c r="H174" s="8" t="s">
        <v>23</v>
      </c>
      <c r="I174" s="5">
        <v>100</v>
      </c>
      <c r="J174" s="5">
        <v>3</v>
      </c>
      <c r="K174" s="5">
        <v>3</v>
      </c>
      <c r="L174" s="5" t="s">
        <v>410</v>
      </c>
      <c r="M174" s="5">
        <v>0</v>
      </c>
      <c r="N174" s="13"/>
    </row>
    <row r="175" spans="1:14" x14ac:dyDescent="0.25">
      <c r="A175" s="5" t="s">
        <v>154</v>
      </c>
      <c r="B175" s="8" t="s">
        <v>60</v>
      </c>
      <c r="C175" s="9" t="s">
        <v>29</v>
      </c>
      <c r="D175" s="8">
        <v>100</v>
      </c>
      <c r="E175" s="5">
        <v>10</v>
      </c>
      <c r="F175" s="8" t="s">
        <v>108</v>
      </c>
      <c r="G175" s="8" t="s">
        <v>36</v>
      </c>
      <c r="H175" s="8" t="s">
        <v>23</v>
      </c>
      <c r="I175" s="5">
        <v>100</v>
      </c>
      <c r="J175" s="5">
        <v>3</v>
      </c>
      <c r="K175" s="5">
        <v>3</v>
      </c>
      <c r="L175" s="5" t="s">
        <v>410</v>
      </c>
      <c r="M175" s="5">
        <v>0</v>
      </c>
      <c r="N175" s="13"/>
    </row>
    <row r="176" spans="1:14" x14ac:dyDescent="0.25">
      <c r="A176" s="5" t="s">
        <v>154</v>
      </c>
      <c r="B176" s="8" t="s">
        <v>63</v>
      </c>
      <c r="C176" s="9" t="s">
        <v>83</v>
      </c>
      <c r="D176" s="8">
        <v>0</v>
      </c>
      <c r="E176" s="5">
        <v>10</v>
      </c>
      <c r="F176" s="8" t="s">
        <v>142</v>
      </c>
      <c r="G176" s="8" t="s">
        <v>36</v>
      </c>
      <c r="H176" s="8" t="s">
        <v>23</v>
      </c>
      <c r="I176" s="5">
        <v>100</v>
      </c>
      <c r="J176" s="5">
        <v>3</v>
      </c>
      <c r="K176" s="5">
        <v>3</v>
      </c>
      <c r="L176" s="5" t="s">
        <v>410</v>
      </c>
      <c r="M176" s="5">
        <v>0</v>
      </c>
      <c r="N176" s="13"/>
    </row>
    <row r="177" spans="1:14" x14ac:dyDescent="0.25">
      <c r="A177" s="5" t="s">
        <v>12</v>
      </c>
      <c r="B177" s="8">
        <v>0</v>
      </c>
      <c r="C177" s="8">
        <v>0</v>
      </c>
      <c r="D177" s="8">
        <v>0</v>
      </c>
      <c r="E177" s="5">
        <v>10</v>
      </c>
      <c r="F177" s="8" t="s">
        <v>13</v>
      </c>
      <c r="G177" s="8" t="s">
        <v>14</v>
      </c>
      <c r="H177" s="8" t="s">
        <v>15</v>
      </c>
      <c r="I177" s="5">
        <v>120</v>
      </c>
      <c r="J177" s="5">
        <v>13</v>
      </c>
      <c r="K177" s="5">
        <v>0</v>
      </c>
      <c r="L177" s="5" t="s">
        <v>408</v>
      </c>
      <c r="M177" s="5">
        <v>0</v>
      </c>
      <c r="N177" s="13"/>
    </row>
    <row r="178" spans="1:14" x14ac:dyDescent="0.25">
      <c r="A178" s="5" t="s">
        <v>66</v>
      </c>
      <c r="B178" s="8">
        <v>1</v>
      </c>
      <c r="C178" s="8" t="s">
        <v>17</v>
      </c>
      <c r="D178" s="8">
        <v>-70</v>
      </c>
      <c r="E178" s="5">
        <v>10</v>
      </c>
      <c r="F178" s="8" t="s">
        <v>67</v>
      </c>
      <c r="G178" s="8" t="s">
        <v>31</v>
      </c>
      <c r="H178" s="8" t="s">
        <v>34</v>
      </c>
      <c r="I178" s="5">
        <v>120</v>
      </c>
      <c r="J178" s="5">
        <v>11</v>
      </c>
      <c r="K178" s="5">
        <v>1</v>
      </c>
      <c r="L178" s="5" t="s">
        <v>410</v>
      </c>
      <c r="M178" s="5">
        <v>0</v>
      </c>
      <c r="N178" s="13"/>
    </row>
    <row r="179" spans="1:14" x14ac:dyDescent="0.25">
      <c r="A179" s="5" t="s">
        <v>66</v>
      </c>
      <c r="B179" s="8">
        <v>2</v>
      </c>
      <c r="C179" s="8" t="s">
        <v>17</v>
      </c>
      <c r="D179" s="8">
        <v>0</v>
      </c>
      <c r="E179" s="5">
        <v>10</v>
      </c>
      <c r="F179" s="8" t="s">
        <v>68</v>
      </c>
      <c r="G179" s="8" t="s">
        <v>33</v>
      </c>
      <c r="H179" s="8" t="s">
        <v>23</v>
      </c>
      <c r="I179" s="5">
        <v>120</v>
      </c>
      <c r="J179" s="5">
        <v>11</v>
      </c>
      <c r="K179" s="5">
        <v>1</v>
      </c>
      <c r="L179" s="5" t="s">
        <v>410</v>
      </c>
      <c r="M179" s="5">
        <v>0</v>
      </c>
      <c r="N179" s="13"/>
    </row>
    <row r="180" spans="1:14" x14ac:dyDescent="0.25">
      <c r="A180" s="5" t="s">
        <v>66</v>
      </c>
      <c r="B180" s="8">
        <v>3</v>
      </c>
      <c r="C180" s="8" t="s">
        <v>17</v>
      </c>
      <c r="D180" s="8">
        <v>70</v>
      </c>
      <c r="E180" s="5">
        <v>10</v>
      </c>
      <c r="F180" s="8">
        <v>55</v>
      </c>
      <c r="G180" s="8" t="s">
        <v>36</v>
      </c>
      <c r="H180" s="8" t="s">
        <v>27</v>
      </c>
      <c r="I180" s="5">
        <v>120</v>
      </c>
      <c r="J180" s="5">
        <v>11</v>
      </c>
      <c r="K180" s="5">
        <v>1</v>
      </c>
      <c r="L180" s="5" t="s">
        <v>410</v>
      </c>
      <c r="M180" s="5">
        <v>0</v>
      </c>
      <c r="N180" s="13"/>
    </row>
    <row r="181" spans="1:14" x14ac:dyDescent="0.25">
      <c r="A181" s="5" t="s">
        <v>66</v>
      </c>
      <c r="B181" s="8">
        <v>4</v>
      </c>
      <c r="C181" s="8">
        <v>0</v>
      </c>
      <c r="D181" s="8">
        <v>-70</v>
      </c>
      <c r="E181" s="5">
        <v>10</v>
      </c>
      <c r="F181" s="8" t="s">
        <v>69</v>
      </c>
      <c r="G181" s="8" t="s">
        <v>36</v>
      </c>
      <c r="H181" s="8" t="s">
        <v>34</v>
      </c>
      <c r="I181" s="5">
        <v>120</v>
      </c>
      <c r="J181" s="5">
        <v>11</v>
      </c>
      <c r="K181" s="5">
        <v>1</v>
      </c>
      <c r="L181" s="5" t="s">
        <v>410</v>
      </c>
      <c r="M181" s="5">
        <v>0</v>
      </c>
      <c r="N181" s="13"/>
    </row>
    <row r="182" spans="1:14" x14ac:dyDescent="0.25">
      <c r="A182" s="5" t="s">
        <v>66</v>
      </c>
      <c r="B182" s="8">
        <v>5</v>
      </c>
      <c r="C182" s="8">
        <v>0</v>
      </c>
      <c r="D182" s="8">
        <v>0</v>
      </c>
      <c r="E182" s="5">
        <v>10</v>
      </c>
      <c r="F182" s="8" t="s">
        <v>70</v>
      </c>
      <c r="G182" s="8" t="s">
        <v>33</v>
      </c>
      <c r="H182" s="8" t="s">
        <v>27</v>
      </c>
      <c r="I182" s="5">
        <v>120</v>
      </c>
      <c r="J182" s="5">
        <v>11</v>
      </c>
      <c r="K182" s="5">
        <v>1</v>
      </c>
      <c r="L182" s="5" t="s">
        <v>410</v>
      </c>
      <c r="M182" s="5">
        <v>0</v>
      </c>
      <c r="N182" s="13"/>
    </row>
    <row r="183" spans="1:14" x14ac:dyDescent="0.25">
      <c r="A183" s="5" t="s">
        <v>66</v>
      </c>
      <c r="B183" s="8">
        <v>6</v>
      </c>
      <c r="C183" s="8">
        <v>0</v>
      </c>
      <c r="D183" s="8">
        <v>70</v>
      </c>
      <c r="E183" s="5">
        <v>10</v>
      </c>
      <c r="F183" s="8" t="s">
        <v>71</v>
      </c>
      <c r="G183" s="8" t="s">
        <v>36</v>
      </c>
      <c r="H183" s="8" t="s">
        <v>23</v>
      </c>
      <c r="I183" s="5">
        <v>120</v>
      </c>
      <c r="J183" s="5">
        <v>11</v>
      </c>
      <c r="K183" s="5">
        <v>1</v>
      </c>
      <c r="L183" s="5" t="s">
        <v>410</v>
      </c>
      <c r="M183" s="5">
        <v>0</v>
      </c>
      <c r="N183" s="13"/>
    </row>
    <row r="184" spans="1:14" x14ac:dyDescent="0.25">
      <c r="A184" s="5" t="s">
        <v>66</v>
      </c>
      <c r="B184" s="8">
        <v>7</v>
      </c>
      <c r="C184" s="8" t="s">
        <v>29</v>
      </c>
      <c r="D184" s="8">
        <v>-70</v>
      </c>
      <c r="E184" s="5">
        <v>10</v>
      </c>
      <c r="F184" s="8" t="s">
        <v>13</v>
      </c>
      <c r="G184" s="8" t="s">
        <v>19</v>
      </c>
      <c r="H184" s="8" t="s">
        <v>27</v>
      </c>
      <c r="I184" s="5">
        <v>120</v>
      </c>
      <c r="J184" s="5">
        <v>11</v>
      </c>
      <c r="K184" s="5">
        <v>1</v>
      </c>
      <c r="L184" s="5" t="s">
        <v>410</v>
      </c>
      <c r="M184" s="5">
        <v>0</v>
      </c>
      <c r="N184" s="13"/>
    </row>
    <row r="185" spans="1:14" x14ac:dyDescent="0.25">
      <c r="A185" s="5" t="s">
        <v>66</v>
      </c>
      <c r="B185" s="8">
        <v>8</v>
      </c>
      <c r="C185" s="8" t="s">
        <v>29</v>
      </c>
      <c r="D185" s="8">
        <v>0</v>
      </c>
      <c r="E185" s="5">
        <v>10</v>
      </c>
      <c r="F185" s="8" t="s">
        <v>43</v>
      </c>
      <c r="G185" s="8" t="s">
        <v>19</v>
      </c>
      <c r="H185" s="8" t="s">
        <v>27</v>
      </c>
      <c r="I185" s="5">
        <v>120</v>
      </c>
      <c r="J185" s="5">
        <v>11</v>
      </c>
      <c r="K185" s="5">
        <v>1</v>
      </c>
      <c r="L185" s="5" t="s">
        <v>410</v>
      </c>
      <c r="M185" s="5">
        <v>0</v>
      </c>
      <c r="N185" s="13"/>
    </row>
    <row r="186" spans="1:14" x14ac:dyDescent="0.25">
      <c r="A186" s="5" t="s">
        <v>66</v>
      </c>
      <c r="B186" s="8">
        <v>9</v>
      </c>
      <c r="C186" s="8" t="s">
        <v>29</v>
      </c>
      <c r="D186" s="8">
        <v>70</v>
      </c>
      <c r="E186" s="5">
        <v>10</v>
      </c>
      <c r="F186" s="8" t="s">
        <v>72</v>
      </c>
      <c r="G186" s="8" t="s">
        <v>36</v>
      </c>
      <c r="H186" s="8" t="s">
        <v>20</v>
      </c>
      <c r="I186" s="5">
        <v>120</v>
      </c>
      <c r="J186" s="5">
        <v>11</v>
      </c>
      <c r="K186" s="5">
        <v>1</v>
      </c>
      <c r="L186" s="5" t="s">
        <v>410</v>
      </c>
      <c r="M186" s="5">
        <v>0</v>
      </c>
      <c r="N186" s="13"/>
    </row>
    <row r="187" spans="1:14" x14ac:dyDescent="0.25">
      <c r="A187" s="5" t="s">
        <v>66</v>
      </c>
      <c r="B187" s="8" t="s">
        <v>48</v>
      </c>
      <c r="C187" s="8" t="s">
        <v>73</v>
      </c>
      <c r="D187" s="8">
        <v>0</v>
      </c>
      <c r="E187" s="5">
        <v>10</v>
      </c>
      <c r="F187" s="8" t="s">
        <v>74</v>
      </c>
      <c r="G187" s="8" t="s">
        <v>31</v>
      </c>
      <c r="H187" s="8" t="s">
        <v>75</v>
      </c>
      <c r="I187" s="5">
        <v>120</v>
      </c>
      <c r="J187" s="5">
        <v>11</v>
      </c>
      <c r="K187" s="5">
        <v>1</v>
      </c>
      <c r="L187" s="5" t="s">
        <v>410</v>
      </c>
      <c r="M187" s="5">
        <v>0</v>
      </c>
      <c r="N187" s="13"/>
    </row>
    <row r="188" spans="1:14" x14ac:dyDescent="0.25">
      <c r="A188" s="5" t="s">
        <v>66</v>
      </c>
      <c r="B188" s="8" t="s">
        <v>51</v>
      </c>
      <c r="C188" s="8" t="s">
        <v>17</v>
      </c>
      <c r="D188" s="9">
        <v>-100</v>
      </c>
      <c r="E188" s="5">
        <v>10</v>
      </c>
      <c r="F188" s="8" t="s">
        <v>76</v>
      </c>
      <c r="G188" s="8" t="s">
        <v>31</v>
      </c>
      <c r="H188" s="8" t="s">
        <v>77</v>
      </c>
      <c r="I188" s="5">
        <v>120</v>
      </c>
      <c r="J188" s="5">
        <v>11</v>
      </c>
      <c r="K188" s="5">
        <v>1</v>
      </c>
      <c r="L188" s="5" t="s">
        <v>410</v>
      </c>
      <c r="M188" s="5">
        <v>0</v>
      </c>
      <c r="N188" s="13"/>
    </row>
    <row r="189" spans="1:14" x14ac:dyDescent="0.25">
      <c r="A189" s="5" t="s">
        <v>66</v>
      </c>
      <c r="B189" s="8" t="s">
        <v>52</v>
      </c>
      <c r="C189" s="8" t="s">
        <v>17</v>
      </c>
      <c r="D189" s="8">
        <v>100</v>
      </c>
      <c r="E189" s="5">
        <v>10</v>
      </c>
      <c r="F189" s="8" t="s">
        <v>78</v>
      </c>
      <c r="G189" s="8" t="s">
        <v>36</v>
      </c>
      <c r="H189" s="8" t="s">
        <v>34</v>
      </c>
      <c r="I189" s="5">
        <v>120</v>
      </c>
      <c r="J189" s="5">
        <v>11</v>
      </c>
      <c r="K189" s="5">
        <v>1</v>
      </c>
      <c r="L189" s="5" t="s">
        <v>410</v>
      </c>
      <c r="M189" s="5">
        <v>0</v>
      </c>
      <c r="N189" s="13"/>
    </row>
    <row r="190" spans="1:14" x14ac:dyDescent="0.25">
      <c r="A190" s="5" t="s">
        <v>66</v>
      </c>
      <c r="B190" s="8" t="s">
        <v>54</v>
      </c>
      <c r="C190" s="8">
        <v>0</v>
      </c>
      <c r="D190" s="9">
        <v>-100</v>
      </c>
      <c r="E190" s="5">
        <v>10</v>
      </c>
      <c r="F190" s="8" t="s">
        <v>79</v>
      </c>
      <c r="G190" s="8" t="s">
        <v>36</v>
      </c>
      <c r="H190" s="8" t="s">
        <v>75</v>
      </c>
      <c r="I190" s="5">
        <v>120</v>
      </c>
      <c r="J190" s="5">
        <v>11</v>
      </c>
      <c r="K190" s="5">
        <v>1</v>
      </c>
      <c r="L190" s="5" t="s">
        <v>410</v>
      </c>
      <c r="M190" s="5">
        <v>0</v>
      </c>
      <c r="N190" s="13"/>
    </row>
    <row r="191" spans="1:14" x14ac:dyDescent="0.25">
      <c r="A191" s="5" t="s">
        <v>66</v>
      </c>
      <c r="B191" s="8" t="s">
        <v>56</v>
      </c>
      <c r="C191" s="8">
        <v>0</v>
      </c>
      <c r="D191" s="8">
        <v>100</v>
      </c>
      <c r="E191" s="5">
        <v>10</v>
      </c>
      <c r="F191" s="8" t="s">
        <v>80</v>
      </c>
      <c r="G191" s="8" t="s">
        <v>19</v>
      </c>
      <c r="H191" s="8" t="s">
        <v>34</v>
      </c>
      <c r="I191" s="5">
        <v>120</v>
      </c>
      <c r="J191" s="5">
        <v>11</v>
      </c>
      <c r="K191" s="5">
        <v>1</v>
      </c>
      <c r="L191" s="5" t="s">
        <v>410</v>
      </c>
      <c r="M191" s="5">
        <v>0</v>
      </c>
      <c r="N191" s="13"/>
    </row>
    <row r="192" spans="1:14" x14ac:dyDescent="0.25">
      <c r="A192" s="5" t="s">
        <v>66</v>
      </c>
      <c r="B192" s="8" t="s">
        <v>58</v>
      </c>
      <c r="C192" s="9" t="s">
        <v>29</v>
      </c>
      <c r="D192" s="9">
        <v>-100</v>
      </c>
      <c r="E192" s="5">
        <v>10</v>
      </c>
      <c r="F192" s="8" t="s">
        <v>81</v>
      </c>
      <c r="G192" s="8" t="s">
        <v>36</v>
      </c>
      <c r="H192" s="8" t="s">
        <v>34</v>
      </c>
      <c r="I192" s="5">
        <v>120</v>
      </c>
      <c r="J192" s="5">
        <v>11</v>
      </c>
      <c r="K192" s="5">
        <v>1</v>
      </c>
      <c r="L192" s="5" t="s">
        <v>410</v>
      </c>
      <c r="M192" s="5">
        <v>0</v>
      </c>
      <c r="N192" s="13"/>
    </row>
    <row r="193" spans="1:14" x14ac:dyDescent="0.25">
      <c r="A193" s="5" t="s">
        <v>66</v>
      </c>
      <c r="B193" s="8" t="s">
        <v>60</v>
      </c>
      <c r="C193" s="9" t="s">
        <v>29</v>
      </c>
      <c r="D193" s="8">
        <v>100</v>
      </c>
      <c r="E193" s="5">
        <v>10</v>
      </c>
      <c r="F193" s="8" t="s">
        <v>82</v>
      </c>
      <c r="G193" s="8" t="s">
        <v>19</v>
      </c>
      <c r="H193" s="8" t="s">
        <v>77</v>
      </c>
      <c r="I193" s="5">
        <v>120</v>
      </c>
      <c r="J193" s="5">
        <v>11</v>
      </c>
      <c r="K193" s="5">
        <v>1</v>
      </c>
      <c r="L193" s="5" t="s">
        <v>410</v>
      </c>
      <c r="M193" s="5">
        <v>0</v>
      </c>
      <c r="N193" s="13"/>
    </row>
    <row r="194" spans="1:14" x14ac:dyDescent="0.25">
      <c r="A194" s="5" t="s">
        <v>66</v>
      </c>
      <c r="B194" s="8" t="s">
        <v>63</v>
      </c>
      <c r="C194" s="9" t="s">
        <v>83</v>
      </c>
      <c r="D194" s="8">
        <v>0</v>
      </c>
      <c r="E194" s="5">
        <v>10</v>
      </c>
      <c r="F194" s="8" t="s">
        <v>84</v>
      </c>
      <c r="G194" s="8" t="s">
        <v>36</v>
      </c>
      <c r="H194" s="8" t="s">
        <v>20</v>
      </c>
      <c r="I194" s="5">
        <v>120</v>
      </c>
      <c r="J194" s="5">
        <v>11</v>
      </c>
      <c r="K194" s="5">
        <v>1</v>
      </c>
      <c r="L194" s="5" t="s">
        <v>410</v>
      </c>
      <c r="M194" s="5" t="s">
        <v>62</v>
      </c>
      <c r="N194" s="13"/>
    </row>
    <row r="195" spans="1:14" x14ac:dyDescent="0.25">
      <c r="A195" s="5" t="s">
        <v>37</v>
      </c>
      <c r="B195" s="8">
        <v>1</v>
      </c>
      <c r="C195" s="8" t="s">
        <v>38</v>
      </c>
      <c r="D195" s="8">
        <v>-70</v>
      </c>
      <c r="E195" s="5">
        <v>10</v>
      </c>
      <c r="F195" s="8" t="s">
        <v>35</v>
      </c>
      <c r="G195" s="8" t="s">
        <v>39</v>
      </c>
      <c r="H195" s="8" t="s">
        <v>27</v>
      </c>
      <c r="I195" s="5">
        <v>120</v>
      </c>
      <c r="J195" s="5">
        <v>11</v>
      </c>
      <c r="K195" s="5">
        <v>2</v>
      </c>
      <c r="L195" s="5" t="s">
        <v>410</v>
      </c>
      <c r="M195" s="5">
        <v>0</v>
      </c>
      <c r="N195" s="13"/>
    </row>
    <row r="196" spans="1:14" x14ac:dyDescent="0.25">
      <c r="A196" s="5" t="s">
        <v>37</v>
      </c>
      <c r="B196" s="8">
        <v>2</v>
      </c>
      <c r="C196" s="8" t="s">
        <v>38</v>
      </c>
      <c r="D196" s="8">
        <v>0</v>
      </c>
      <c r="E196" s="5">
        <v>10</v>
      </c>
      <c r="F196" s="8" t="s">
        <v>40</v>
      </c>
      <c r="G196" s="8" t="s">
        <v>41</v>
      </c>
      <c r="H196" s="8" t="s">
        <v>23</v>
      </c>
      <c r="I196" s="5">
        <v>120</v>
      </c>
      <c r="J196" s="5">
        <v>11</v>
      </c>
      <c r="K196" s="5">
        <v>2</v>
      </c>
      <c r="L196" s="5" t="s">
        <v>410</v>
      </c>
      <c r="M196" s="5">
        <v>0</v>
      </c>
      <c r="N196" s="13"/>
    </row>
    <row r="197" spans="1:14" x14ac:dyDescent="0.25">
      <c r="A197" s="5" t="s">
        <v>37</v>
      </c>
      <c r="B197" s="8">
        <v>3</v>
      </c>
      <c r="C197" s="8" t="s">
        <v>38</v>
      </c>
      <c r="D197" s="8">
        <v>70</v>
      </c>
      <c r="E197" s="5">
        <v>10</v>
      </c>
      <c r="F197" s="8" t="s">
        <v>42</v>
      </c>
      <c r="G197" s="8" t="s">
        <v>14</v>
      </c>
      <c r="H197" s="8" t="s">
        <v>27</v>
      </c>
      <c r="I197" s="5">
        <v>120</v>
      </c>
      <c r="J197" s="5">
        <v>11</v>
      </c>
      <c r="K197" s="5">
        <v>2</v>
      </c>
      <c r="L197" s="5" t="s">
        <v>410</v>
      </c>
      <c r="M197" s="5">
        <v>0</v>
      </c>
      <c r="N197" s="13"/>
    </row>
    <row r="198" spans="1:14" x14ac:dyDescent="0.25">
      <c r="A198" s="5" t="s">
        <v>37</v>
      </c>
      <c r="B198" s="8">
        <v>4</v>
      </c>
      <c r="C198" s="8">
        <v>0</v>
      </c>
      <c r="D198" s="8">
        <v>-70</v>
      </c>
      <c r="E198" s="5">
        <v>10</v>
      </c>
      <c r="F198" s="8" t="s">
        <v>40</v>
      </c>
      <c r="G198" s="8" t="s">
        <v>41</v>
      </c>
      <c r="H198" s="8">
        <v>4</v>
      </c>
      <c r="I198" s="5">
        <v>120</v>
      </c>
      <c r="J198" s="5">
        <v>11</v>
      </c>
      <c r="K198" s="5">
        <v>2</v>
      </c>
      <c r="L198" s="5" t="s">
        <v>410</v>
      </c>
      <c r="M198" s="5">
        <v>0</v>
      </c>
      <c r="N198" s="13"/>
    </row>
    <row r="199" spans="1:14" x14ac:dyDescent="0.25">
      <c r="A199" s="5" t="s">
        <v>37</v>
      </c>
      <c r="B199" s="8">
        <v>5</v>
      </c>
      <c r="C199" s="8">
        <v>0</v>
      </c>
      <c r="D199" s="8">
        <v>0</v>
      </c>
      <c r="E199" s="5">
        <v>10</v>
      </c>
      <c r="F199" s="8" t="s">
        <v>43</v>
      </c>
      <c r="G199" s="8" t="s">
        <v>41</v>
      </c>
      <c r="H199" s="8" t="s">
        <v>23</v>
      </c>
      <c r="I199" s="5">
        <v>120</v>
      </c>
      <c r="J199" s="5">
        <v>11</v>
      </c>
      <c r="K199" s="5">
        <v>2</v>
      </c>
      <c r="L199" s="5" t="s">
        <v>410</v>
      </c>
      <c r="M199" s="5">
        <v>0</v>
      </c>
      <c r="N199" s="13"/>
    </row>
    <row r="200" spans="1:14" x14ac:dyDescent="0.25">
      <c r="A200" s="5" t="s">
        <v>37</v>
      </c>
      <c r="B200" s="8">
        <v>6</v>
      </c>
      <c r="C200" s="8">
        <v>0</v>
      </c>
      <c r="D200" s="8">
        <v>70</v>
      </c>
      <c r="E200" s="5">
        <v>10</v>
      </c>
      <c r="F200" s="8">
        <v>65</v>
      </c>
      <c r="G200" s="8" t="s">
        <v>31</v>
      </c>
      <c r="H200" s="8" t="s">
        <v>20</v>
      </c>
      <c r="I200" s="5">
        <v>120</v>
      </c>
      <c r="J200" s="5">
        <v>11</v>
      </c>
      <c r="K200" s="5">
        <v>2</v>
      </c>
      <c r="L200" s="5" t="s">
        <v>410</v>
      </c>
      <c r="M200" s="5">
        <v>0</v>
      </c>
      <c r="N200" s="13"/>
    </row>
    <row r="201" spans="1:14" x14ac:dyDescent="0.25">
      <c r="A201" s="5" t="s">
        <v>37</v>
      </c>
      <c r="B201" s="8">
        <v>7</v>
      </c>
      <c r="C201" s="8" t="s">
        <v>44</v>
      </c>
      <c r="D201" s="8">
        <v>-70</v>
      </c>
      <c r="E201" s="5">
        <v>10</v>
      </c>
      <c r="F201" s="8" t="s">
        <v>45</v>
      </c>
      <c r="G201" s="8" t="s">
        <v>14</v>
      </c>
      <c r="H201" s="8" t="s">
        <v>23</v>
      </c>
      <c r="I201" s="5">
        <v>120</v>
      </c>
      <c r="J201" s="5">
        <v>11</v>
      </c>
      <c r="K201" s="5">
        <v>2</v>
      </c>
      <c r="L201" s="5" t="s">
        <v>410</v>
      </c>
      <c r="M201" s="5">
        <v>0</v>
      </c>
      <c r="N201" s="13"/>
    </row>
    <row r="202" spans="1:14" x14ac:dyDescent="0.25">
      <c r="A202" s="5" t="s">
        <v>37</v>
      </c>
      <c r="B202" s="8">
        <v>8</v>
      </c>
      <c r="C202" s="8" t="s">
        <v>44</v>
      </c>
      <c r="D202" s="8">
        <v>0</v>
      </c>
      <c r="E202" s="5">
        <v>10</v>
      </c>
      <c r="F202" s="8" t="s">
        <v>46</v>
      </c>
      <c r="G202" s="8" t="s">
        <v>41</v>
      </c>
      <c r="H202" s="8" t="s">
        <v>23</v>
      </c>
      <c r="I202" s="5">
        <v>120</v>
      </c>
      <c r="J202" s="5">
        <v>11</v>
      </c>
      <c r="K202" s="5">
        <v>2</v>
      </c>
      <c r="L202" s="5" t="s">
        <v>410</v>
      </c>
      <c r="M202" s="5">
        <v>0</v>
      </c>
      <c r="N202" s="13"/>
    </row>
    <row r="203" spans="1:14" x14ac:dyDescent="0.25">
      <c r="A203" s="5" t="s">
        <v>37</v>
      </c>
      <c r="B203" s="8">
        <v>9</v>
      </c>
      <c r="C203" s="8" t="s">
        <v>44</v>
      </c>
      <c r="D203" s="8">
        <v>70</v>
      </c>
      <c r="E203" s="5">
        <v>10</v>
      </c>
      <c r="F203" s="8" t="s">
        <v>42</v>
      </c>
      <c r="G203" s="8" t="s">
        <v>31</v>
      </c>
      <c r="H203" s="8" t="s">
        <v>47</v>
      </c>
      <c r="I203" s="5">
        <v>120</v>
      </c>
      <c r="J203" s="5">
        <v>11</v>
      </c>
      <c r="K203" s="5">
        <v>2</v>
      </c>
      <c r="L203" s="5" t="s">
        <v>410</v>
      </c>
      <c r="M203" s="5">
        <v>0</v>
      </c>
      <c r="N203" s="13"/>
    </row>
    <row r="204" spans="1:14" x14ac:dyDescent="0.25">
      <c r="A204" s="5" t="s">
        <v>37</v>
      </c>
      <c r="B204" s="8" t="s">
        <v>48</v>
      </c>
      <c r="C204" s="8" t="s">
        <v>49</v>
      </c>
      <c r="D204" s="8">
        <v>0</v>
      </c>
      <c r="E204" s="5">
        <v>10</v>
      </c>
      <c r="F204" s="8" t="s">
        <v>50</v>
      </c>
      <c r="G204" s="8" t="s">
        <v>39</v>
      </c>
      <c r="H204" s="8" t="s">
        <v>23</v>
      </c>
      <c r="I204" s="5">
        <v>120</v>
      </c>
      <c r="J204" s="5">
        <v>11</v>
      </c>
      <c r="K204" s="5">
        <v>2</v>
      </c>
      <c r="L204" s="5" t="s">
        <v>410</v>
      </c>
      <c r="M204" s="5">
        <v>0</v>
      </c>
      <c r="N204" s="13"/>
    </row>
    <row r="205" spans="1:14" x14ac:dyDescent="0.25">
      <c r="A205" s="5" t="s">
        <v>37</v>
      </c>
      <c r="B205" s="8" t="s">
        <v>51</v>
      </c>
      <c r="C205" s="8" t="s">
        <v>38</v>
      </c>
      <c r="D205" s="9">
        <v>-100</v>
      </c>
      <c r="E205" s="5">
        <v>10</v>
      </c>
      <c r="F205" s="8" t="s">
        <v>30</v>
      </c>
      <c r="G205" s="8" t="s">
        <v>14</v>
      </c>
      <c r="H205" s="8" t="s">
        <v>27</v>
      </c>
      <c r="I205" s="5">
        <v>120</v>
      </c>
      <c r="J205" s="5">
        <v>11</v>
      </c>
      <c r="K205" s="5">
        <v>2</v>
      </c>
      <c r="L205" s="5" t="s">
        <v>410</v>
      </c>
      <c r="M205" s="5">
        <v>0</v>
      </c>
      <c r="N205" s="13"/>
    </row>
    <row r="206" spans="1:14" x14ac:dyDescent="0.25">
      <c r="A206" s="5" t="s">
        <v>37</v>
      </c>
      <c r="B206" s="8" t="s">
        <v>52</v>
      </c>
      <c r="C206" s="8" t="s">
        <v>38</v>
      </c>
      <c r="D206" s="8">
        <v>100</v>
      </c>
      <c r="E206" s="5">
        <v>10</v>
      </c>
      <c r="F206" s="8" t="s">
        <v>53</v>
      </c>
      <c r="G206" s="8" t="s">
        <v>33</v>
      </c>
      <c r="H206" s="8" t="s">
        <v>23</v>
      </c>
      <c r="I206" s="5">
        <v>120</v>
      </c>
      <c r="J206" s="5">
        <v>11</v>
      </c>
      <c r="K206" s="5">
        <v>2</v>
      </c>
      <c r="L206" s="5" t="s">
        <v>410</v>
      </c>
      <c r="M206" s="5" t="s">
        <v>328</v>
      </c>
      <c r="N206" s="13"/>
    </row>
    <row r="207" spans="1:14" x14ac:dyDescent="0.25">
      <c r="A207" s="5" t="s">
        <v>37</v>
      </c>
      <c r="B207" s="8" t="s">
        <v>54</v>
      </c>
      <c r="C207" s="8">
        <v>0</v>
      </c>
      <c r="D207" s="9">
        <v>-100</v>
      </c>
      <c r="E207" s="5">
        <v>10</v>
      </c>
      <c r="F207" s="8" t="s">
        <v>55</v>
      </c>
      <c r="G207" s="8" t="s">
        <v>31</v>
      </c>
      <c r="H207" s="8" t="s">
        <v>23</v>
      </c>
      <c r="I207" s="5">
        <v>120</v>
      </c>
      <c r="J207" s="5">
        <v>11</v>
      </c>
      <c r="K207" s="5">
        <v>2</v>
      </c>
      <c r="L207" s="5" t="s">
        <v>410</v>
      </c>
      <c r="M207" s="5">
        <v>0</v>
      </c>
      <c r="N207" s="13"/>
    </row>
    <row r="208" spans="1:14" x14ac:dyDescent="0.25">
      <c r="A208" s="5" t="s">
        <v>37</v>
      </c>
      <c r="B208" s="8" t="s">
        <v>56</v>
      </c>
      <c r="C208" s="8">
        <v>0</v>
      </c>
      <c r="D208" s="8">
        <v>100</v>
      </c>
      <c r="E208" s="5">
        <v>10</v>
      </c>
      <c r="F208" s="8" t="s">
        <v>57</v>
      </c>
      <c r="G208" s="8" t="s">
        <v>31</v>
      </c>
      <c r="H208" s="8" t="s">
        <v>23</v>
      </c>
      <c r="I208" s="5">
        <v>120</v>
      </c>
      <c r="J208" s="5">
        <v>11</v>
      </c>
      <c r="K208" s="5">
        <v>2</v>
      </c>
      <c r="L208" s="5" t="s">
        <v>410</v>
      </c>
      <c r="M208" s="5">
        <v>0</v>
      </c>
      <c r="N208" s="13"/>
    </row>
    <row r="209" spans="1:14" x14ac:dyDescent="0.25">
      <c r="A209" s="5" t="s">
        <v>37</v>
      </c>
      <c r="B209" s="8" t="s">
        <v>58</v>
      </c>
      <c r="C209" s="8" t="s">
        <v>44</v>
      </c>
      <c r="D209" s="9">
        <v>-100</v>
      </c>
      <c r="E209" s="5">
        <v>10</v>
      </c>
      <c r="F209" s="8" t="s">
        <v>59</v>
      </c>
      <c r="G209" s="8" t="s">
        <v>14</v>
      </c>
      <c r="H209" s="8" t="s">
        <v>23</v>
      </c>
      <c r="I209" s="5">
        <v>120</v>
      </c>
      <c r="J209" s="5">
        <v>11</v>
      </c>
      <c r="K209" s="5">
        <v>2</v>
      </c>
      <c r="L209" s="5" t="s">
        <v>410</v>
      </c>
      <c r="M209" s="5">
        <v>0</v>
      </c>
      <c r="N209" s="13"/>
    </row>
    <row r="210" spans="1:14" x14ac:dyDescent="0.25">
      <c r="A210" s="5" t="s">
        <v>37</v>
      </c>
      <c r="B210" s="8" t="s">
        <v>60</v>
      </c>
      <c r="C210" s="8" t="s">
        <v>44</v>
      </c>
      <c r="D210" s="8">
        <v>100</v>
      </c>
      <c r="E210" s="5">
        <v>10</v>
      </c>
      <c r="F210" s="8" t="s">
        <v>61</v>
      </c>
      <c r="G210" s="8" t="s">
        <v>31</v>
      </c>
      <c r="H210" s="8" t="s">
        <v>20</v>
      </c>
      <c r="I210" s="5">
        <v>120</v>
      </c>
      <c r="J210" s="5">
        <v>11</v>
      </c>
      <c r="K210" s="5">
        <v>2</v>
      </c>
      <c r="L210" s="5" t="s">
        <v>410</v>
      </c>
      <c r="M210" s="5" t="s">
        <v>62</v>
      </c>
      <c r="N210" s="13"/>
    </row>
    <row r="211" spans="1:14" x14ac:dyDescent="0.25">
      <c r="A211" s="5" t="s">
        <v>37</v>
      </c>
      <c r="B211" s="8" t="s">
        <v>63</v>
      </c>
      <c r="C211" s="11" t="s">
        <v>64</v>
      </c>
      <c r="D211" s="8">
        <v>0</v>
      </c>
      <c r="E211" s="5">
        <v>10</v>
      </c>
      <c r="F211" s="8" t="s">
        <v>65</v>
      </c>
      <c r="G211" s="8" t="s">
        <v>39</v>
      </c>
      <c r="H211" s="8" t="s">
        <v>34</v>
      </c>
      <c r="I211" s="5">
        <v>120</v>
      </c>
      <c r="J211" s="5">
        <v>11</v>
      </c>
      <c r="K211" s="5">
        <v>2</v>
      </c>
      <c r="L211" s="5" t="s">
        <v>410</v>
      </c>
      <c r="M211" s="5">
        <v>0</v>
      </c>
      <c r="N211" s="13"/>
    </row>
    <row r="212" spans="1:14" x14ac:dyDescent="0.25">
      <c r="A212" s="5" t="s">
        <v>16</v>
      </c>
      <c r="B212" s="8">
        <v>1</v>
      </c>
      <c r="C212" s="8" t="s">
        <v>17</v>
      </c>
      <c r="D212" s="8">
        <v>-70</v>
      </c>
      <c r="E212" s="5">
        <v>10</v>
      </c>
      <c r="F212" s="8" t="s">
        <v>18</v>
      </c>
      <c r="G212" s="8" t="s">
        <v>19</v>
      </c>
      <c r="H212" s="8" t="s">
        <v>20</v>
      </c>
      <c r="I212" s="5">
        <v>120</v>
      </c>
      <c r="J212" s="5">
        <v>11</v>
      </c>
      <c r="K212" s="5">
        <v>3</v>
      </c>
      <c r="L212" s="5" t="s">
        <v>410</v>
      </c>
      <c r="M212" s="5">
        <v>0</v>
      </c>
      <c r="N212" s="13"/>
    </row>
    <row r="213" spans="1:14" x14ac:dyDescent="0.25">
      <c r="A213" s="5" t="s">
        <v>16</v>
      </c>
      <c r="B213" s="8">
        <v>2</v>
      </c>
      <c r="C213" s="8" t="s">
        <v>17</v>
      </c>
      <c r="D213" s="8">
        <v>0</v>
      </c>
      <c r="E213" s="5">
        <v>10</v>
      </c>
      <c r="F213" s="8" t="s">
        <v>21</v>
      </c>
      <c r="G213" s="8" t="s">
        <v>22</v>
      </c>
      <c r="H213" s="8" t="s">
        <v>23</v>
      </c>
      <c r="I213" s="5">
        <v>120</v>
      </c>
      <c r="J213" s="5">
        <v>11</v>
      </c>
      <c r="K213" s="5">
        <v>3</v>
      </c>
      <c r="L213" s="5" t="s">
        <v>410</v>
      </c>
      <c r="M213" s="5">
        <v>0</v>
      </c>
      <c r="N213" s="13"/>
    </row>
    <row r="214" spans="1:14" x14ac:dyDescent="0.25">
      <c r="A214" s="5" t="s">
        <v>16</v>
      </c>
      <c r="B214" s="8">
        <v>3</v>
      </c>
      <c r="C214" s="8" t="s">
        <v>17</v>
      </c>
      <c r="D214" s="8">
        <v>70</v>
      </c>
      <c r="E214" s="5">
        <v>10</v>
      </c>
      <c r="F214" s="8" t="s">
        <v>24</v>
      </c>
      <c r="G214" s="8" t="s">
        <v>22</v>
      </c>
      <c r="H214" s="8">
        <v>4</v>
      </c>
      <c r="I214" s="5">
        <v>120</v>
      </c>
      <c r="J214" s="5">
        <v>11</v>
      </c>
      <c r="K214" s="5">
        <v>3</v>
      </c>
      <c r="L214" s="5" t="s">
        <v>410</v>
      </c>
      <c r="M214" s="5">
        <v>0</v>
      </c>
      <c r="N214" s="13"/>
    </row>
    <row r="215" spans="1:14" x14ac:dyDescent="0.25">
      <c r="A215" s="5" t="s">
        <v>16</v>
      </c>
      <c r="B215" s="8">
        <v>4</v>
      </c>
      <c r="C215" s="8">
        <v>0</v>
      </c>
      <c r="D215" s="8">
        <v>-70</v>
      </c>
      <c r="E215" s="5">
        <v>10</v>
      </c>
      <c r="F215" s="8" t="s">
        <v>25</v>
      </c>
      <c r="G215" s="8" t="s">
        <v>19</v>
      </c>
      <c r="H215" s="8" t="s">
        <v>23</v>
      </c>
      <c r="I215" s="5">
        <v>120</v>
      </c>
      <c r="J215" s="5">
        <v>11</v>
      </c>
      <c r="K215" s="5">
        <v>3</v>
      </c>
      <c r="L215" s="5" t="s">
        <v>410</v>
      </c>
      <c r="M215" s="5">
        <v>0</v>
      </c>
      <c r="N215" s="13"/>
    </row>
    <row r="216" spans="1:14" x14ac:dyDescent="0.25">
      <c r="A216" s="5" t="s">
        <v>16</v>
      </c>
      <c r="B216" s="8">
        <v>5</v>
      </c>
      <c r="C216" s="8">
        <v>0</v>
      </c>
      <c r="D216" s="8">
        <v>0</v>
      </c>
      <c r="E216" s="5">
        <v>10</v>
      </c>
      <c r="F216" s="8" t="s">
        <v>26</v>
      </c>
      <c r="G216" s="8" t="s">
        <v>19</v>
      </c>
      <c r="H216" s="8" t="s">
        <v>27</v>
      </c>
      <c r="I216" s="5">
        <v>120</v>
      </c>
      <c r="J216" s="5">
        <v>11</v>
      </c>
      <c r="K216" s="5">
        <v>3</v>
      </c>
      <c r="L216" s="5" t="s">
        <v>410</v>
      </c>
      <c r="M216" s="5">
        <v>0</v>
      </c>
      <c r="N216" s="13"/>
    </row>
    <row r="217" spans="1:14" x14ac:dyDescent="0.25">
      <c r="A217" s="5" t="s">
        <v>16</v>
      </c>
      <c r="B217" s="8">
        <v>6</v>
      </c>
      <c r="C217" s="8">
        <v>0</v>
      </c>
      <c r="D217" s="8">
        <v>70</v>
      </c>
      <c r="E217" s="5">
        <v>10</v>
      </c>
      <c r="F217" s="8" t="s">
        <v>28</v>
      </c>
      <c r="G217" s="8" t="s">
        <v>22</v>
      </c>
      <c r="H217" s="8" t="s">
        <v>27</v>
      </c>
      <c r="I217" s="5">
        <v>120</v>
      </c>
      <c r="J217" s="5">
        <v>11</v>
      </c>
      <c r="K217" s="5">
        <v>3</v>
      </c>
      <c r="L217" s="5" t="s">
        <v>410</v>
      </c>
      <c r="M217" s="5">
        <v>0</v>
      </c>
      <c r="N217" s="13"/>
    </row>
    <row r="218" spans="1:14" x14ac:dyDescent="0.25">
      <c r="A218" s="5" t="s">
        <v>16</v>
      </c>
      <c r="B218" s="8">
        <v>7</v>
      </c>
      <c r="C218" s="8" t="s">
        <v>29</v>
      </c>
      <c r="D218" s="8">
        <v>-70</v>
      </c>
      <c r="E218" s="5">
        <v>10</v>
      </c>
      <c r="F218" s="8" t="s">
        <v>30</v>
      </c>
      <c r="G218" s="8" t="s">
        <v>31</v>
      </c>
      <c r="H218" s="8">
        <v>4</v>
      </c>
      <c r="I218" s="5">
        <v>120</v>
      </c>
      <c r="J218" s="5">
        <v>11</v>
      </c>
      <c r="K218" s="5">
        <v>3</v>
      </c>
      <c r="L218" s="5" t="s">
        <v>410</v>
      </c>
      <c r="M218" s="5">
        <v>0</v>
      </c>
      <c r="N218" s="13"/>
    </row>
    <row r="219" spans="1:14" x14ac:dyDescent="0.25">
      <c r="A219" s="5" t="s">
        <v>16</v>
      </c>
      <c r="B219" s="8">
        <v>8</v>
      </c>
      <c r="C219" s="8" t="s">
        <v>29</v>
      </c>
      <c r="D219" s="8">
        <v>0</v>
      </c>
      <c r="E219" s="5">
        <v>10</v>
      </c>
      <c r="F219" s="8" t="s">
        <v>32</v>
      </c>
      <c r="G219" s="8" t="s">
        <v>33</v>
      </c>
      <c r="H219" s="8" t="s">
        <v>34</v>
      </c>
      <c r="I219" s="5">
        <v>120</v>
      </c>
      <c r="J219" s="5">
        <v>11</v>
      </c>
      <c r="K219" s="5">
        <v>3</v>
      </c>
      <c r="L219" s="5" t="s">
        <v>410</v>
      </c>
      <c r="M219" s="5">
        <v>0</v>
      </c>
      <c r="N219" s="13"/>
    </row>
    <row r="220" spans="1:14" x14ac:dyDescent="0.25">
      <c r="A220" s="5" t="s">
        <v>16</v>
      </c>
      <c r="B220" s="8">
        <v>9</v>
      </c>
      <c r="C220" s="8" t="s">
        <v>29</v>
      </c>
      <c r="D220" s="8">
        <v>70</v>
      </c>
      <c r="E220" s="5">
        <v>10</v>
      </c>
      <c r="F220" s="8" t="s">
        <v>35</v>
      </c>
      <c r="G220" s="8" t="s">
        <v>36</v>
      </c>
      <c r="H220" s="8" t="s">
        <v>23</v>
      </c>
      <c r="I220" s="5">
        <v>120</v>
      </c>
      <c r="J220" s="5">
        <v>11</v>
      </c>
      <c r="K220" s="5">
        <v>3</v>
      </c>
      <c r="L220" s="5" t="s">
        <v>410</v>
      </c>
      <c r="M220" s="5">
        <v>0</v>
      </c>
      <c r="N220" s="13"/>
    </row>
    <row r="221" spans="1:14" x14ac:dyDescent="0.25">
      <c r="A221" s="5" t="s">
        <v>16</v>
      </c>
      <c r="B221" s="8" t="s">
        <v>48</v>
      </c>
      <c r="C221" s="8" t="s">
        <v>49</v>
      </c>
      <c r="D221" s="8">
        <v>0</v>
      </c>
      <c r="E221" s="5">
        <v>10</v>
      </c>
      <c r="F221" s="8">
        <v>0</v>
      </c>
      <c r="G221" s="8">
        <v>0</v>
      </c>
      <c r="H221" s="8">
        <v>0</v>
      </c>
      <c r="I221" s="5">
        <v>120</v>
      </c>
      <c r="J221" s="5">
        <v>11</v>
      </c>
      <c r="K221" s="5">
        <v>3</v>
      </c>
      <c r="L221" s="5" t="s">
        <v>410</v>
      </c>
      <c r="M221" s="5">
        <v>0</v>
      </c>
      <c r="N221" s="13"/>
    </row>
    <row r="222" spans="1:14" x14ac:dyDescent="0.25">
      <c r="A222" s="5" t="s">
        <v>16</v>
      </c>
      <c r="B222" s="8" t="s">
        <v>51</v>
      </c>
      <c r="C222" s="8" t="s">
        <v>38</v>
      </c>
      <c r="D222" s="9">
        <v>-100</v>
      </c>
      <c r="E222" s="5">
        <v>10</v>
      </c>
      <c r="F222" s="8">
        <v>0</v>
      </c>
      <c r="G222" s="8">
        <v>0</v>
      </c>
      <c r="H222" s="8">
        <v>0</v>
      </c>
      <c r="I222" s="5">
        <v>120</v>
      </c>
      <c r="J222" s="5">
        <v>11</v>
      </c>
      <c r="K222" s="5">
        <v>3</v>
      </c>
      <c r="L222" s="5" t="s">
        <v>410</v>
      </c>
      <c r="M222" s="5">
        <v>0</v>
      </c>
      <c r="N222" s="13"/>
    </row>
    <row r="223" spans="1:14" x14ac:dyDescent="0.25">
      <c r="A223" s="5" t="s">
        <v>16</v>
      </c>
      <c r="B223" s="8" t="s">
        <v>52</v>
      </c>
      <c r="C223" s="8" t="s">
        <v>38</v>
      </c>
      <c r="D223" s="8">
        <v>100</v>
      </c>
      <c r="E223" s="5">
        <v>10</v>
      </c>
      <c r="F223" s="8">
        <v>0</v>
      </c>
      <c r="G223" s="8">
        <v>0</v>
      </c>
      <c r="H223" s="8">
        <v>0</v>
      </c>
      <c r="I223" s="5">
        <v>120</v>
      </c>
      <c r="J223" s="5">
        <v>11</v>
      </c>
      <c r="K223" s="5">
        <v>3</v>
      </c>
      <c r="L223" s="5" t="s">
        <v>410</v>
      </c>
      <c r="M223" s="5">
        <v>0</v>
      </c>
      <c r="N223" s="13"/>
    </row>
    <row r="224" spans="1:14" x14ac:dyDescent="0.25">
      <c r="A224" s="5" t="s">
        <v>16</v>
      </c>
      <c r="B224" s="8" t="s">
        <v>54</v>
      </c>
      <c r="C224" s="8">
        <v>0</v>
      </c>
      <c r="D224" s="9">
        <v>-100</v>
      </c>
      <c r="E224" s="5">
        <v>10</v>
      </c>
      <c r="F224" s="8">
        <v>0</v>
      </c>
      <c r="G224" s="8">
        <v>0</v>
      </c>
      <c r="H224" s="8">
        <v>0</v>
      </c>
      <c r="I224" s="5">
        <v>120</v>
      </c>
      <c r="J224" s="5">
        <v>11</v>
      </c>
      <c r="K224" s="5">
        <v>3</v>
      </c>
      <c r="L224" s="5" t="s">
        <v>410</v>
      </c>
      <c r="M224" s="5">
        <v>0</v>
      </c>
      <c r="N224" s="13"/>
    </row>
    <row r="225" spans="1:14" x14ac:dyDescent="0.25">
      <c r="A225" s="5" t="s">
        <v>16</v>
      </c>
      <c r="B225" s="8" t="s">
        <v>56</v>
      </c>
      <c r="C225" s="8">
        <v>0</v>
      </c>
      <c r="D225" s="8">
        <v>100</v>
      </c>
      <c r="E225" s="5">
        <v>10</v>
      </c>
      <c r="F225" s="8">
        <v>0</v>
      </c>
      <c r="G225" s="8">
        <v>0</v>
      </c>
      <c r="H225" s="8">
        <v>0</v>
      </c>
      <c r="I225" s="5">
        <v>120</v>
      </c>
      <c r="J225" s="5">
        <v>11</v>
      </c>
      <c r="K225" s="5">
        <v>3</v>
      </c>
      <c r="L225" s="5" t="s">
        <v>410</v>
      </c>
      <c r="M225" s="5">
        <v>0</v>
      </c>
      <c r="N225" s="13"/>
    </row>
    <row r="226" spans="1:14" x14ac:dyDescent="0.25">
      <c r="A226" s="5" t="s">
        <v>16</v>
      </c>
      <c r="B226" s="8" t="s">
        <v>58</v>
      </c>
      <c r="C226" s="8" t="s">
        <v>44</v>
      </c>
      <c r="D226" s="9">
        <v>-100</v>
      </c>
      <c r="E226" s="5">
        <v>10</v>
      </c>
      <c r="F226" s="8">
        <v>0</v>
      </c>
      <c r="G226" s="8">
        <v>0</v>
      </c>
      <c r="H226" s="8">
        <v>0</v>
      </c>
      <c r="I226" s="5">
        <v>120</v>
      </c>
      <c r="J226" s="5">
        <v>11</v>
      </c>
      <c r="K226" s="5">
        <v>3</v>
      </c>
      <c r="L226" s="5" t="s">
        <v>410</v>
      </c>
      <c r="M226" s="5">
        <v>0</v>
      </c>
      <c r="N226" s="13"/>
    </row>
    <row r="227" spans="1:14" x14ac:dyDescent="0.25">
      <c r="A227" s="5" t="s">
        <v>16</v>
      </c>
      <c r="B227" s="8" t="s">
        <v>60</v>
      </c>
      <c r="C227" s="8" t="s">
        <v>44</v>
      </c>
      <c r="D227" s="8">
        <v>100</v>
      </c>
      <c r="E227" s="5">
        <v>10</v>
      </c>
      <c r="F227" s="8">
        <v>0</v>
      </c>
      <c r="G227" s="8">
        <v>0</v>
      </c>
      <c r="H227" s="8">
        <v>0</v>
      </c>
      <c r="I227" s="5">
        <v>120</v>
      </c>
      <c r="J227" s="5">
        <v>11</v>
      </c>
      <c r="K227" s="5">
        <v>3</v>
      </c>
      <c r="L227" s="5" t="s">
        <v>410</v>
      </c>
      <c r="M227" s="5">
        <v>0</v>
      </c>
      <c r="N227" s="13"/>
    </row>
    <row r="228" spans="1:14" x14ac:dyDescent="0.25">
      <c r="A228" s="5" t="s">
        <v>16</v>
      </c>
      <c r="B228" s="8" t="s">
        <v>63</v>
      </c>
      <c r="C228" s="11" t="s">
        <v>64</v>
      </c>
      <c r="D228" s="8">
        <v>0</v>
      </c>
      <c r="E228" s="5">
        <v>10</v>
      </c>
      <c r="F228" s="8">
        <v>0</v>
      </c>
      <c r="G228" s="8">
        <v>0</v>
      </c>
      <c r="H228" s="8">
        <v>0</v>
      </c>
      <c r="I228" s="5">
        <v>120</v>
      </c>
      <c r="J228" s="5">
        <v>11</v>
      </c>
      <c r="K228" s="5">
        <v>3</v>
      </c>
      <c r="L228" s="5" t="s">
        <v>410</v>
      </c>
      <c r="M228" s="5">
        <v>0</v>
      </c>
      <c r="N228" s="13"/>
    </row>
    <row r="229" spans="1:14" x14ac:dyDescent="0.25">
      <c r="A229" s="5" t="s">
        <v>226</v>
      </c>
      <c r="B229" s="8">
        <v>0</v>
      </c>
      <c r="C229" s="8">
        <v>0</v>
      </c>
      <c r="D229" s="8">
        <v>0</v>
      </c>
      <c r="E229" s="5">
        <v>10</v>
      </c>
      <c r="F229" s="8" t="s">
        <v>227</v>
      </c>
      <c r="G229" s="8" t="s">
        <v>41</v>
      </c>
      <c r="H229" s="8" t="s">
        <v>15</v>
      </c>
      <c r="I229" s="5">
        <v>90</v>
      </c>
      <c r="J229" s="5">
        <v>9</v>
      </c>
      <c r="K229" s="5">
        <v>0</v>
      </c>
      <c r="L229" s="5" t="s">
        <v>408</v>
      </c>
      <c r="M229" s="5">
        <v>0</v>
      </c>
      <c r="N229" s="13"/>
    </row>
    <row r="230" spans="1:14" x14ac:dyDescent="0.25">
      <c r="A230" s="5" t="s">
        <v>245</v>
      </c>
      <c r="B230" s="8">
        <v>1</v>
      </c>
      <c r="C230" s="8" t="s">
        <v>246</v>
      </c>
      <c r="D230" s="8">
        <v>-70</v>
      </c>
      <c r="E230" s="5">
        <v>10</v>
      </c>
      <c r="F230" s="8" t="s">
        <v>247</v>
      </c>
      <c r="G230" s="8" t="s">
        <v>33</v>
      </c>
      <c r="H230" s="8" t="s">
        <v>77</v>
      </c>
      <c r="I230" s="5">
        <v>90</v>
      </c>
      <c r="J230" s="5">
        <v>7</v>
      </c>
      <c r="K230" s="5">
        <v>2</v>
      </c>
      <c r="L230" s="5" t="s">
        <v>410</v>
      </c>
      <c r="M230" s="5">
        <v>0</v>
      </c>
      <c r="N230" s="13"/>
    </row>
    <row r="231" spans="1:14" x14ac:dyDescent="0.25">
      <c r="A231" s="5" t="s">
        <v>245</v>
      </c>
      <c r="B231" s="8">
        <v>2</v>
      </c>
      <c r="C231" s="8" t="s">
        <v>246</v>
      </c>
      <c r="D231" s="8">
        <v>0</v>
      </c>
      <c r="E231" s="5">
        <v>10</v>
      </c>
      <c r="F231" s="8" t="s">
        <v>225</v>
      </c>
      <c r="G231" s="8" t="s">
        <v>41</v>
      </c>
      <c r="H231" s="8" t="s">
        <v>101</v>
      </c>
      <c r="I231" s="5">
        <v>90</v>
      </c>
      <c r="J231" s="5">
        <v>7</v>
      </c>
      <c r="K231" s="5">
        <v>2</v>
      </c>
      <c r="L231" s="5" t="s">
        <v>410</v>
      </c>
      <c r="M231" s="5">
        <v>0</v>
      </c>
      <c r="N231" s="13"/>
    </row>
    <row r="232" spans="1:14" x14ac:dyDescent="0.25">
      <c r="A232" s="5" t="s">
        <v>245</v>
      </c>
      <c r="B232" s="8">
        <v>3</v>
      </c>
      <c r="C232" s="8" t="s">
        <v>246</v>
      </c>
      <c r="D232" s="8">
        <v>70</v>
      </c>
      <c r="E232" s="5">
        <v>10</v>
      </c>
      <c r="F232" s="8" t="s">
        <v>248</v>
      </c>
      <c r="G232" s="8" t="s">
        <v>33</v>
      </c>
      <c r="H232" s="8" t="s">
        <v>34</v>
      </c>
      <c r="I232" s="5">
        <v>90</v>
      </c>
      <c r="J232" s="5">
        <v>7</v>
      </c>
      <c r="K232" s="5">
        <v>2</v>
      </c>
      <c r="L232" s="5" t="s">
        <v>410</v>
      </c>
      <c r="M232" s="5">
        <v>0</v>
      </c>
      <c r="N232" s="13"/>
    </row>
    <row r="233" spans="1:14" x14ac:dyDescent="0.25">
      <c r="A233" s="5" t="s">
        <v>245</v>
      </c>
      <c r="B233" s="8">
        <v>4</v>
      </c>
      <c r="C233" s="8">
        <v>0</v>
      </c>
      <c r="D233" s="8">
        <v>-70</v>
      </c>
      <c r="E233" s="5">
        <v>10</v>
      </c>
      <c r="F233" s="8" t="s">
        <v>249</v>
      </c>
      <c r="G233" s="8" t="s">
        <v>41</v>
      </c>
      <c r="H233" s="8" t="s">
        <v>34</v>
      </c>
      <c r="I233" s="5">
        <v>90</v>
      </c>
      <c r="J233" s="5">
        <v>7</v>
      </c>
      <c r="K233" s="5">
        <v>2</v>
      </c>
      <c r="L233" s="5" t="s">
        <v>410</v>
      </c>
      <c r="M233" s="5">
        <v>0</v>
      </c>
      <c r="N233" s="13"/>
    </row>
    <row r="234" spans="1:14" x14ac:dyDescent="0.25">
      <c r="A234" s="5" t="s">
        <v>245</v>
      </c>
      <c r="B234" s="8">
        <v>5</v>
      </c>
      <c r="C234" s="8">
        <v>0</v>
      </c>
      <c r="D234" s="8">
        <v>0</v>
      </c>
      <c r="E234" s="5">
        <v>10</v>
      </c>
      <c r="F234" s="8" t="s">
        <v>223</v>
      </c>
      <c r="G234" s="8" t="s">
        <v>41</v>
      </c>
      <c r="H234" s="8" t="s">
        <v>77</v>
      </c>
      <c r="I234" s="5">
        <v>90</v>
      </c>
      <c r="J234" s="5">
        <v>7</v>
      </c>
      <c r="K234" s="5">
        <v>2</v>
      </c>
      <c r="L234" s="5" t="s">
        <v>410</v>
      </c>
      <c r="M234" s="5">
        <v>0</v>
      </c>
      <c r="N234" s="13"/>
    </row>
    <row r="235" spans="1:14" x14ac:dyDescent="0.25">
      <c r="A235" s="5" t="s">
        <v>245</v>
      </c>
      <c r="B235" s="8">
        <v>6</v>
      </c>
      <c r="C235" s="8">
        <v>0</v>
      </c>
      <c r="D235" s="8">
        <v>70</v>
      </c>
      <c r="E235" s="5">
        <v>10</v>
      </c>
      <c r="F235" s="8" t="s">
        <v>250</v>
      </c>
      <c r="G235" s="8" t="s">
        <v>41</v>
      </c>
      <c r="H235" s="8" t="s">
        <v>20</v>
      </c>
      <c r="I235" s="5">
        <v>90</v>
      </c>
      <c r="J235" s="5">
        <v>7</v>
      </c>
      <c r="K235" s="5">
        <v>2</v>
      </c>
      <c r="L235" s="5" t="s">
        <v>410</v>
      </c>
      <c r="M235" s="5">
        <v>0</v>
      </c>
      <c r="N235" s="13"/>
    </row>
    <row r="236" spans="1:14" x14ac:dyDescent="0.25">
      <c r="A236" s="5" t="s">
        <v>245</v>
      </c>
      <c r="B236" s="8">
        <v>7</v>
      </c>
      <c r="C236" s="8" t="s">
        <v>251</v>
      </c>
      <c r="D236" s="8">
        <v>-70</v>
      </c>
      <c r="E236" s="5">
        <v>10</v>
      </c>
      <c r="F236" s="8" t="s">
        <v>252</v>
      </c>
      <c r="G236" s="8" t="s">
        <v>14</v>
      </c>
      <c r="H236" s="8" t="s">
        <v>77</v>
      </c>
      <c r="I236" s="5">
        <v>90</v>
      </c>
      <c r="J236" s="5">
        <v>7</v>
      </c>
      <c r="K236" s="5">
        <v>2</v>
      </c>
      <c r="L236" s="5" t="s">
        <v>410</v>
      </c>
      <c r="M236" s="5">
        <v>0</v>
      </c>
      <c r="N236" s="13"/>
    </row>
    <row r="237" spans="1:14" x14ac:dyDescent="0.25">
      <c r="A237" s="5" t="s">
        <v>245</v>
      </c>
      <c r="B237" s="8">
        <v>8</v>
      </c>
      <c r="C237" s="8" t="s">
        <v>251</v>
      </c>
      <c r="D237" s="8">
        <v>0</v>
      </c>
      <c r="E237" s="5">
        <v>10</v>
      </c>
      <c r="F237" s="8" t="s">
        <v>253</v>
      </c>
      <c r="G237" s="8" t="s">
        <v>41</v>
      </c>
      <c r="H237" s="8" t="s">
        <v>20</v>
      </c>
      <c r="I237" s="5">
        <v>90</v>
      </c>
      <c r="J237" s="5">
        <v>7</v>
      </c>
      <c r="K237" s="5">
        <v>2</v>
      </c>
      <c r="L237" s="5" t="s">
        <v>410</v>
      </c>
      <c r="M237" s="5">
        <v>0</v>
      </c>
      <c r="N237" s="13"/>
    </row>
    <row r="238" spans="1:14" x14ac:dyDescent="0.25">
      <c r="A238" s="5" t="s">
        <v>245</v>
      </c>
      <c r="B238" s="8">
        <v>9</v>
      </c>
      <c r="C238" s="8" t="s">
        <v>251</v>
      </c>
      <c r="D238" s="8">
        <v>70</v>
      </c>
      <c r="E238" s="5">
        <v>10</v>
      </c>
      <c r="F238" s="8" t="s">
        <v>254</v>
      </c>
      <c r="G238" s="8" t="s">
        <v>31</v>
      </c>
      <c r="H238" s="8" t="s">
        <v>77</v>
      </c>
      <c r="I238" s="5">
        <v>90</v>
      </c>
      <c r="J238" s="5">
        <v>7</v>
      </c>
      <c r="K238" s="5">
        <v>2</v>
      </c>
      <c r="L238" s="5" t="s">
        <v>410</v>
      </c>
      <c r="M238" s="5">
        <v>0</v>
      </c>
      <c r="N238" s="13"/>
    </row>
    <row r="239" spans="1:14" x14ac:dyDescent="0.25">
      <c r="A239" s="5" t="s">
        <v>245</v>
      </c>
      <c r="B239" s="8" t="s">
        <v>48</v>
      </c>
      <c r="C239" s="8" t="s">
        <v>352</v>
      </c>
      <c r="D239" s="8">
        <v>0</v>
      </c>
      <c r="E239" s="5">
        <v>10</v>
      </c>
      <c r="F239" s="8" t="s">
        <v>353</v>
      </c>
      <c r="G239" s="8" t="s">
        <v>41</v>
      </c>
      <c r="H239" s="8" t="s">
        <v>23</v>
      </c>
      <c r="I239" s="5">
        <v>90</v>
      </c>
      <c r="J239" s="5">
        <v>7</v>
      </c>
      <c r="K239" s="5">
        <v>2</v>
      </c>
      <c r="L239" s="5" t="s">
        <v>410</v>
      </c>
      <c r="M239" s="5">
        <v>0</v>
      </c>
      <c r="N239" s="13"/>
    </row>
    <row r="240" spans="1:14" x14ac:dyDescent="0.25">
      <c r="A240" s="5" t="s">
        <v>245</v>
      </c>
      <c r="B240" s="8" t="s">
        <v>51</v>
      </c>
      <c r="C240" s="8" t="s">
        <v>246</v>
      </c>
      <c r="D240" s="9">
        <v>-100</v>
      </c>
      <c r="E240" s="5">
        <v>10</v>
      </c>
      <c r="F240" s="8" t="s">
        <v>354</v>
      </c>
      <c r="G240" s="8" t="s">
        <v>39</v>
      </c>
      <c r="H240" s="8" t="s">
        <v>23</v>
      </c>
      <c r="I240" s="5">
        <v>90</v>
      </c>
      <c r="J240" s="5">
        <v>7</v>
      </c>
      <c r="K240" s="5">
        <v>2</v>
      </c>
      <c r="L240" s="5" t="s">
        <v>410</v>
      </c>
      <c r="M240" s="5" t="s">
        <v>62</v>
      </c>
      <c r="N240" s="13"/>
    </row>
    <row r="241" spans="1:14" x14ac:dyDescent="0.25">
      <c r="A241" s="5" t="s">
        <v>245</v>
      </c>
      <c r="B241" s="8" t="s">
        <v>52</v>
      </c>
      <c r="C241" s="8" t="s">
        <v>246</v>
      </c>
      <c r="D241" s="8">
        <v>100</v>
      </c>
      <c r="E241" s="5">
        <v>10</v>
      </c>
      <c r="F241" s="8" t="s">
        <v>196</v>
      </c>
      <c r="G241" s="8" t="s">
        <v>14</v>
      </c>
      <c r="H241" s="8" t="s">
        <v>20</v>
      </c>
      <c r="I241" s="5">
        <v>90</v>
      </c>
      <c r="J241" s="5">
        <v>7</v>
      </c>
      <c r="K241" s="5">
        <v>2</v>
      </c>
      <c r="L241" s="5" t="s">
        <v>410</v>
      </c>
      <c r="M241" s="5">
        <v>0</v>
      </c>
      <c r="N241" s="13"/>
    </row>
    <row r="242" spans="1:14" x14ac:dyDescent="0.25">
      <c r="A242" s="5" t="s">
        <v>245</v>
      </c>
      <c r="B242" s="8" t="s">
        <v>54</v>
      </c>
      <c r="C242" s="8">
        <v>0</v>
      </c>
      <c r="D242" s="9">
        <v>-100</v>
      </c>
      <c r="E242" s="5">
        <v>10</v>
      </c>
      <c r="F242" s="8" t="s">
        <v>355</v>
      </c>
      <c r="G242" s="8" t="s">
        <v>41</v>
      </c>
      <c r="H242" s="8" t="s">
        <v>27</v>
      </c>
      <c r="I242" s="5">
        <v>90</v>
      </c>
      <c r="J242" s="5">
        <v>7</v>
      </c>
      <c r="K242" s="5">
        <v>2</v>
      </c>
      <c r="L242" s="5" t="s">
        <v>410</v>
      </c>
      <c r="M242" s="5" t="s">
        <v>62</v>
      </c>
      <c r="N242" s="13"/>
    </row>
    <row r="243" spans="1:14" x14ac:dyDescent="0.25">
      <c r="A243" s="5" t="s">
        <v>245</v>
      </c>
      <c r="B243" s="8" t="s">
        <v>56</v>
      </c>
      <c r="C243" s="8">
        <v>0</v>
      </c>
      <c r="D243" s="8">
        <v>100</v>
      </c>
      <c r="E243" s="5">
        <v>10</v>
      </c>
      <c r="F243" s="8" t="s">
        <v>356</v>
      </c>
      <c r="G243" s="8" t="s">
        <v>36</v>
      </c>
      <c r="H243" s="8" t="s">
        <v>34</v>
      </c>
      <c r="I243" s="5">
        <v>90</v>
      </c>
      <c r="J243" s="5">
        <v>7</v>
      </c>
      <c r="K243" s="5">
        <v>2</v>
      </c>
      <c r="L243" s="5" t="s">
        <v>410</v>
      </c>
      <c r="M243" s="5">
        <v>0</v>
      </c>
      <c r="N243" s="13"/>
    </row>
    <row r="244" spans="1:14" x14ac:dyDescent="0.25">
      <c r="A244" s="5" t="s">
        <v>245</v>
      </c>
      <c r="B244" s="8" t="s">
        <v>58</v>
      </c>
      <c r="C244" s="8" t="s">
        <v>251</v>
      </c>
      <c r="D244" s="9">
        <v>-100</v>
      </c>
      <c r="E244" s="5">
        <v>10</v>
      </c>
      <c r="F244" s="8" t="s">
        <v>357</v>
      </c>
      <c r="G244" s="8" t="s">
        <v>41</v>
      </c>
      <c r="H244" s="8" t="s">
        <v>34</v>
      </c>
      <c r="I244" s="5">
        <v>90</v>
      </c>
      <c r="J244" s="5">
        <v>7</v>
      </c>
      <c r="K244" s="5">
        <v>2</v>
      </c>
      <c r="L244" s="5" t="s">
        <v>410</v>
      </c>
      <c r="M244" s="5" t="s">
        <v>62</v>
      </c>
      <c r="N244" s="13"/>
    </row>
    <row r="245" spans="1:14" x14ac:dyDescent="0.25">
      <c r="A245" s="5" t="s">
        <v>245</v>
      </c>
      <c r="B245" s="8" t="s">
        <v>60</v>
      </c>
      <c r="C245" s="8" t="s">
        <v>251</v>
      </c>
      <c r="D245" s="8">
        <v>100</v>
      </c>
      <c r="E245" s="5">
        <v>10</v>
      </c>
      <c r="F245" s="8" t="s">
        <v>358</v>
      </c>
      <c r="G245" s="8" t="s">
        <v>31</v>
      </c>
      <c r="H245" s="8" t="s">
        <v>34</v>
      </c>
      <c r="I245" s="5">
        <v>90</v>
      </c>
      <c r="J245" s="5">
        <v>7</v>
      </c>
      <c r="K245" s="5">
        <v>2</v>
      </c>
      <c r="L245" s="5" t="s">
        <v>410</v>
      </c>
      <c r="M245" s="5">
        <v>0</v>
      </c>
      <c r="N245" s="13"/>
    </row>
    <row r="246" spans="1:14" x14ac:dyDescent="0.25">
      <c r="A246" s="5" t="s">
        <v>245</v>
      </c>
      <c r="B246" s="8" t="s">
        <v>63</v>
      </c>
      <c r="C246" s="11" t="s">
        <v>359</v>
      </c>
      <c r="D246" s="8">
        <v>0</v>
      </c>
      <c r="E246" s="5">
        <v>10</v>
      </c>
      <c r="F246" s="8" t="s">
        <v>236</v>
      </c>
      <c r="G246" s="8" t="s">
        <v>14</v>
      </c>
      <c r="H246" s="8" t="s">
        <v>104</v>
      </c>
      <c r="I246" s="5">
        <v>90</v>
      </c>
      <c r="J246" s="5">
        <v>7</v>
      </c>
      <c r="K246" s="5">
        <v>2</v>
      </c>
      <c r="L246" s="5" t="s">
        <v>410</v>
      </c>
      <c r="M246" s="5">
        <v>0</v>
      </c>
      <c r="N246" s="13"/>
    </row>
    <row r="247" spans="1:14" x14ac:dyDescent="0.25">
      <c r="A247" s="5" t="s">
        <v>255</v>
      </c>
      <c r="B247" s="8">
        <v>1</v>
      </c>
      <c r="C247" s="8" t="s">
        <v>246</v>
      </c>
      <c r="D247" s="8">
        <v>-70</v>
      </c>
      <c r="E247" s="5">
        <v>10</v>
      </c>
      <c r="F247" s="8" t="s">
        <v>256</v>
      </c>
      <c r="G247" s="8" t="s">
        <v>31</v>
      </c>
      <c r="H247" s="8" t="s">
        <v>23</v>
      </c>
      <c r="I247" s="5">
        <v>90</v>
      </c>
      <c r="J247" s="5">
        <v>7</v>
      </c>
      <c r="K247" s="5">
        <v>1</v>
      </c>
      <c r="L247" s="5" t="s">
        <v>410</v>
      </c>
      <c r="M247" s="5">
        <v>0</v>
      </c>
      <c r="N247" s="13"/>
    </row>
    <row r="248" spans="1:14" x14ac:dyDescent="0.25">
      <c r="A248" s="5" t="s">
        <v>255</v>
      </c>
      <c r="B248" s="8">
        <v>2</v>
      </c>
      <c r="C248" s="8" t="s">
        <v>246</v>
      </c>
      <c r="D248" s="8">
        <v>0</v>
      </c>
      <c r="E248" s="5">
        <v>10</v>
      </c>
      <c r="F248" s="8" t="s">
        <v>257</v>
      </c>
      <c r="G248" s="8" t="s">
        <v>31</v>
      </c>
      <c r="H248" s="8" t="s">
        <v>23</v>
      </c>
      <c r="I248" s="5">
        <v>90</v>
      </c>
      <c r="J248" s="5">
        <v>7</v>
      </c>
      <c r="K248" s="5">
        <v>1</v>
      </c>
      <c r="L248" s="5" t="s">
        <v>410</v>
      </c>
      <c r="M248" s="5">
        <v>0</v>
      </c>
      <c r="N248" s="13"/>
    </row>
    <row r="249" spans="1:14" x14ac:dyDescent="0.25">
      <c r="A249" s="5" t="s">
        <v>255</v>
      </c>
      <c r="B249" s="8">
        <v>3</v>
      </c>
      <c r="C249" s="8" t="s">
        <v>246</v>
      </c>
      <c r="D249" s="8">
        <v>70</v>
      </c>
      <c r="E249" s="5">
        <v>10</v>
      </c>
      <c r="F249" s="8" t="s">
        <v>258</v>
      </c>
      <c r="G249" s="8" t="s">
        <v>33</v>
      </c>
      <c r="H249" s="8" t="s">
        <v>23</v>
      </c>
      <c r="I249" s="5">
        <v>90</v>
      </c>
      <c r="J249" s="5">
        <v>7</v>
      </c>
      <c r="K249" s="5">
        <v>1</v>
      </c>
      <c r="L249" s="5" t="s">
        <v>410</v>
      </c>
      <c r="M249" s="5">
        <v>0</v>
      </c>
      <c r="N249" s="13"/>
    </row>
    <row r="250" spans="1:14" x14ac:dyDescent="0.25">
      <c r="A250" s="5" t="s">
        <v>255</v>
      </c>
      <c r="B250" s="8">
        <v>4</v>
      </c>
      <c r="C250" s="8">
        <v>0</v>
      </c>
      <c r="D250" s="8">
        <v>-70</v>
      </c>
      <c r="E250" s="5">
        <v>10</v>
      </c>
      <c r="F250" s="8" t="s">
        <v>259</v>
      </c>
      <c r="G250" s="8" t="s">
        <v>33</v>
      </c>
      <c r="H250" s="8" t="s">
        <v>34</v>
      </c>
      <c r="I250" s="5">
        <v>90</v>
      </c>
      <c r="J250" s="5">
        <v>7</v>
      </c>
      <c r="K250" s="5">
        <v>1</v>
      </c>
      <c r="L250" s="5" t="s">
        <v>410</v>
      </c>
      <c r="M250" s="5">
        <v>0</v>
      </c>
      <c r="N250" s="13"/>
    </row>
    <row r="251" spans="1:14" x14ac:dyDescent="0.25">
      <c r="A251" s="5" t="s">
        <v>255</v>
      </c>
      <c r="B251" s="8">
        <v>5</v>
      </c>
      <c r="C251" s="8">
        <v>0</v>
      </c>
      <c r="D251" s="8">
        <v>0</v>
      </c>
      <c r="E251" s="5">
        <v>10</v>
      </c>
      <c r="F251" s="8" t="s">
        <v>260</v>
      </c>
      <c r="G251" s="8" t="s">
        <v>31</v>
      </c>
      <c r="H251" s="8" t="s">
        <v>87</v>
      </c>
      <c r="I251" s="5">
        <v>90</v>
      </c>
      <c r="J251" s="5">
        <v>7</v>
      </c>
      <c r="K251" s="5">
        <v>1</v>
      </c>
      <c r="L251" s="5" t="s">
        <v>410</v>
      </c>
      <c r="M251" s="5">
        <v>0</v>
      </c>
      <c r="N251" s="13"/>
    </row>
    <row r="252" spans="1:14" x14ac:dyDescent="0.25">
      <c r="A252" s="5" t="s">
        <v>255</v>
      </c>
      <c r="B252" s="8">
        <v>6</v>
      </c>
      <c r="C252" s="8">
        <v>0</v>
      </c>
      <c r="D252" s="8">
        <v>70</v>
      </c>
      <c r="E252" s="5">
        <v>10</v>
      </c>
      <c r="F252" s="8" t="s">
        <v>252</v>
      </c>
      <c r="G252" s="8" t="s">
        <v>33</v>
      </c>
      <c r="H252" s="8" t="s">
        <v>23</v>
      </c>
      <c r="I252" s="5">
        <v>90</v>
      </c>
      <c r="J252" s="5">
        <v>7</v>
      </c>
      <c r="K252" s="5">
        <v>1</v>
      </c>
      <c r="L252" s="5" t="s">
        <v>410</v>
      </c>
      <c r="M252" s="5">
        <v>0</v>
      </c>
      <c r="N252" s="13"/>
    </row>
    <row r="253" spans="1:14" x14ac:dyDescent="0.25">
      <c r="A253" s="5" t="s">
        <v>255</v>
      </c>
      <c r="B253" s="8">
        <v>7</v>
      </c>
      <c r="C253" s="8" t="s">
        <v>251</v>
      </c>
      <c r="D253" s="8">
        <v>-70</v>
      </c>
      <c r="E253" s="5">
        <v>10</v>
      </c>
      <c r="F253" s="8" t="s">
        <v>261</v>
      </c>
      <c r="G253" s="8" t="s">
        <v>14</v>
      </c>
      <c r="H253" s="8" t="s">
        <v>20</v>
      </c>
      <c r="I253" s="5">
        <v>90</v>
      </c>
      <c r="J253" s="5">
        <v>7</v>
      </c>
      <c r="K253" s="5">
        <v>1</v>
      </c>
      <c r="L253" s="5" t="s">
        <v>410</v>
      </c>
      <c r="M253" s="5">
        <v>0</v>
      </c>
      <c r="N253" s="13"/>
    </row>
    <row r="254" spans="1:14" x14ac:dyDescent="0.25">
      <c r="A254" s="5" t="s">
        <v>255</v>
      </c>
      <c r="B254" s="8">
        <v>8</v>
      </c>
      <c r="C254" s="8" t="s">
        <v>251</v>
      </c>
      <c r="D254" s="8">
        <v>0</v>
      </c>
      <c r="E254" s="5">
        <v>10</v>
      </c>
      <c r="F254" s="8" t="s">
        <v>214</v>
      </c>
      <c r="G254" s="8" t="s">
        <v>33</v>
      </c>
      <c r="H254" s="8" t="s">
        <v>77</v>
      </c>
      <c r="I254" s="5">
        <v>90</v>
      </c>
      <c r="J254" s="5">
        <v>7</v>
      </c>
      <c r="K254" s="5">
        <v>1</v>
      </c>
      <c r="L254" s="5" t="s">
        <v>410</v>
      </c>
      <c r="M254" s="5">
        <v>0</v>
      </c>
      <c r="N254" s="13"/>
    </row>
    <row r="255" spans="1:14" x14ac:dyDescent="0.25">
      <c r="A255" s="5" t="s">
        <v>255</v>
      </c>
      <c r="B255" s="8">
        <v>9</v>
      </c>
      <c r="C255" s="8" t="s">
        <v>251</v>
      </c>
      <c r="D255" s="8">
        <v>70</v>
      </c>
      <c r="E255" s="5">
        <v>10</v>
      </c>
      <c r="F255" s="8" t="s">
        <v>225</v>
      </c>
      <c r="G255" s="8" t="s">
        <v>33</v>
      </c>
      <c r="H255" s="8" t="s">
        <v>75</v>
      </c>
      <c r="I255" s="5">
        <v>90</v>
      </c>
      <c r="J255" s="5">
        <v>7</v>
      </c>
      <c r="K255" s="5">
        <v>1</v>
      </c>
      <c r="L255" s="5" t="s">
        <v>410</v>
      </c>
      <c r="M255" s="5">
        <v>0</v>
      </c>
      <c r="N255" s="13"/>
    </row>
    <row r="256" spans="1:14" x14ac:dyDescent="0.25">
      <c r="A256" s="5" t="s">
        <v>255</v>
      </c>
      <c r="B256" s="8" t="s">
        <v>48</v>
      </c>
      <c r="C256" s="8" t="s">
        <v>352</v>
      </c>
      <c r="D256" s="8">
        <v>0</v>
      </c>
      <c r="E256" s="5">
        <v>10</v>
      </c>
      <c r="F256" s="8" t="s">
        <v>188</v>
      </c>
      <c r="G256" s="8" t="s">
        <v>33</v>
      </c>
      <c r="H256" s="8" t="s">
        <v>34</v>
      </c>
      <c r="I256" s="5">
        <v>90</v>
      </c>
      <c r="J256" s="5">
        <v>7</v>
      </c>
      <c r="K256" s="5">
        <v>1</v>
      </c>
      <c r="L256" s="5" t="s">
        <v>410</v>
      </c>
      <c r="M256" s="5">
        <v>0</v>
      </c>
      <c r="N256" s="13"/>
    </row>
    <row r="257" spans="1:14" x14ac:dyDescent="0.25">
      <c r="A257" s="5" t="s">
        <v>255</v>
      </c>
      <c r="B257" s="8" t="s">
        <v>51</v>
      </c>
      <c r="C257" s="8" t="s">
        <v>246</v>
      </c>
      <c r="D257" s="9">
        <v>-100</v>
      </c>
      <c r="E257" s="5">
        <v>10</v>
      </c>
      <c r="F257" s="8" t="s">
        <v>360</v>
      </c>
      <c r="G257" s="8" t="s">
        <v>41</v>
      </c>
      <c r="H257" s="8" t="s">
        <v>75</v>
      </c>
      <c r="I257" s="5">
        <v>90</v>
      </c>
      <c r="J257" s="5">
        <v>7</v>
      </c>
      <c r="K257" s="5">
        <v>1</v>
      </c>
      <c r="L257" s="5" t="s">
        <v>410</v>
      </c>
      <c r="M257" s="5">
        <v>0</v>
      </c>
      <c r="N257" s="13"/>
    </row>
    <row r="258" spans="1:14" x14ac:dyDescent="0.25">
      <c r="A258" s="5" t="s">
        <v>255</v>
      </c>
      <c r="B258" s="8" t="s">
        <v>52</v>
      </c>
      <c r="C258" s="8" t="s">
        <v>246</v>
      </c>
      <c r="D258" s="8">
        <v>100</v>
      </c>
      <c r="E258" s="5">
        <v>10</v>
      </c>
      <c r="F258" s="8" t="s">
        <v>361</v>
      </c>
      <c r="G258" s="8" t="s">
        <v>41</v>
      </c>
      <c r="H258" s="8" t="s">
        <v>34</v>
      </c>
      <c r="I258" s="5">
        <v>90</v>
      </c>
      <c r="J258" s="5">
        <v>7</v>
      </c>
      <c r="K258" s="5">
        <v>1</v>
      </c>
      <c r="L258" s="5" t="s">
        <v>410</v>
      </c>
      <c r="M258" s="5" t="s">
        <v>362</v>
      </c>
      <c r="N258" s="13"/>
    </row>
    <row r="259" spans="1:14" x14ac:dyDescent="0.25">
      <c r="A259" s="5" t="s">
        <v>255</v>
      </c>
      <c r="B259" s="8" t="s">
        <v>54</v>
      </c>
      <c r="C259" s="8">
        <v>0</v>
      </c>
      <c r="D259" s="9">
        <v>-100</v>
      </c>
      <c r="E259" s="5">
        <v>10</v>
      </c>
      <c r="F259" s="8" t="s">
        <v>361</v>
      </c>
      <c r="G259" s="8" t="s">
        <v>41</v>
      </c>
      <c r="H259" s="8" t="s">
        <v>34</v>
      </c>
      <c r="I259" s="5">
        <v>90</v>
      </c>
      <c r="J259" s="5">
        <v>7</v>
      </c>
      <c r="K259" s="5">
        <v>1</v>
      </c>
      <c r="L259" s="5" t="s">
        <v>410</v>
      </c>
      <c r="M259" s="5" t="s">
        <v>62</v>
      </c>
      <c r="N259" s="13"/>
    </row>
    <row r="260" spans="1:14" x14ac:dyDescent="0.25">
      <c r="A260" s="5" t="s">
        <v>255</v>
      </c>
      <c r="B260" s="8" t="s">
        <v>56</v>
      </c>
      <c r="C260" s="8">
        <v>0</v>
      </c>
      <c r="D260" s="8">
        <v>100</v>
      </c>
      <c r="E260" s="5">
        <v>10</v>
      </c>
      <c r="F260" s="8" t="s">
        <v>179</v>
      </c>
      <c r="G260" s="8" t="s">
        <v>14</v>
      </c>
      <c r="H260" s="8" t="s">
        <v>27</v>
      </c>
      <c r="I260" s="5">
        <v>90</v>
      </c>
      <c r="J260" s="5">
        <v>7</v>
      </c>
      <c r="K260" s="5">
        <v>1</v>
      </c>
      <c r="L260" s="5" t="s">
        <v>410</v>
      </c>
      <c r="M260" s="5">
        <v>0</v>
      </c>
      <c r="N260" s="13"/>
    </row>
    <row r="261" spans="1:14" x14ac:dyDescent="0.25">
      <c r="A261" s="5" t="s">
        <v>255</v>
      </c>
      <c r="B261" s="8" t="s">
        <v>58</v>
      </c>
      <c r="C261" s="8" t="s">
        <v>251</v>
      </c>
      <c r="D261" s="9">
        <v>-100</v>
      </c>
      <c r="E261" s="5">
        <v>10</v>
      </c>
      <c r="F261" s="8" t="s">
        <v>363</v>
      </c>
      <c r="G261" s="8" t="s">
        <v>39</v>
      </c>
      <c r="H261" s="8" t="s">
        <v>77</v>
      </c>
      <c r="I261" s="5">
        <v>90</v>
      </c>
      <c r="J261" s="5">
        <v>7</v>
      </c>
      <c r="K261" s="5">
        <v>1</v>
      </c>
      <c r="L261" s="5" t="s">
        <v>410</v>
      </c>
      <c r="M261" s="5" t="s">
        <v>364</v>
      </c>
      <c r="N261" s="13"/>
    </row>
    <row r="262" spans="1:14" x14ac:dyDescent="0.25">
      <c r="A262" s="5" t="s">
        <v>255</v>
      </c>
      <c r="B262" s="8" t="s">
        <v>60</v>
      </c>
      <c r="C262" s="8" t="s">
        <v>251</v>
      </c>
      <c r="D262" s="8">
        <v>100</v>
      </c>
      <c r="E262" s="5">
        <v>10</v>
      </c>
      <c r="F262" s="8" t="s">
        <v>272</v>
      </c>
      <c r="G262" s="8" t="s">
        <v>14</v>
      </c>
      <c r="H262" s="8" t="s">
        <v>34</v>
      </c>
      <c r="I262" s="5">
        <v>90</v>
      </c>
      <c r="J262" s="5">
        <v>7</v>
      </c>
      <c r="K262" s="5">
        <v>1</v>
      </c>
      <c r="L262" s="5" t="s">
        <v>410</v>
      </c>
      <c r="M262" s="5">
        <v>0</v>
      </c>
      <c r="N262" s="13"/>
    </row>
    <row r="263" spans="1:14" x14ac:dyDescent="0.25">
      <c r="A263" s="5" t="s">
        <v>255</v>
      </c>
      <c r="B263" s="8" t="s">
        <v>63</v>
      </c>
      <c r="C263" s="11" t="s">
        <v>359</v>
      </c>
      <c r="D263" s="8">
        <v>0</v>
      </c>
      <c r="E263" s="5">
        <v>10</v>
      </c>
      <c r="F263" s="8" t="s">
        <v>225</v>
      </c>
      <c r="G263" s="8" t="s">
        <v>14</v>
      </c>
      <c r="H263" s="8" t="s">
        <v>77</v>
      </c>
      <c r="I263" s="5">
        <v>90</v>
      </c>
      <c r="J263" s="5">
        <v>7</v>
      </c>
      <c r="K263" s="5">
        <v>1</v>
      </c>
      <c r="L263" s="5" t="s">
        <v>410</v>
      </c>
      <c r="M263" s="5">
        <v>0</v>
      </c>
      <c r="N263" s="13"/>
    </row>
    <row r="264" spans="1:14" x14ac:dyDescent="0.25">
      <c r="A264" s="5" t="s">
        <v>239</v>
      </c>
      <c r="B264" s="8">
        <v>1</v>
      </c>
      <c r="C264" s="8" t="s">
        <v>229</v>
      </c>
      <c r="D264" s="8">
        <v>-70</v>
      </c>
      <c r="E264" s="5">
        <v>10</v>
      </c>
      <c r="F264" s="8" t="s">
        <v>225</v>
      </c>
      <c r="G264" s="8" t="s">
        <v>41</v>
      </c>
      <c r="H264" s="8" t="s">
        <v>27</v>
      </c>
      <c r="I264" s="5">
        <v>90</v>
      </c>
      <c r="J264" s="5">
        <v>7</v>
      </c>
      <c r="K264" s="5">
        <v>3</v>
      </c>
      <c r="L264" s="5" t="s">
        <v>410</v>
      </c>
      <c r="M264" s="5">
        <v>0</v>
      </c>
      <c r="N264" s="13"/>
    </row>
    <row r="265" spans="1:14" x14ac:dyDescent="0.25">
      <c r="A265" s="5" t="s">
        <v>239</v>
      </c>
      <c r="B265" s="8">
        <v>2</v>
      </c>
      <c r="C265" s="8" t="s">
        <v>229</v>
      </c>
      <c r="D265" s="8">
        <v>0</v>
      </c>
      <c r="E265" s="5">
        <v>10</v>
      </c>
      <c r="F265" s="8" t="s">
        <v>240</v>
      </c>
      <c r="G265" s="8" t="s">
        <v>41</v>
      </c>
      <c r="H265" s="8" t="s">
        <v>101</v>
      </c>
      <c r="I265" s="5">
        <v>90</v>
      </c>
      <c r="J265" s="5">
        <v>7</v>
      </c>
      <c r="K265" s="5">
        <v>3</v>
      </c>
      <c r="L265" s="5" t="s">
        <v>410</v>
      </c>
      <c r="M265" s="5">
        <v>0</v>
      </c>
      <c r="N265" s="13"/>
    </row>
    <row r="266" spans="1:14" x14ac:dyDescent="0.25">
      <c r="A266" s="5" t="s">
        <v>239</v>
      </c>
      <c r="B266" s="8">
        <v>3</v>
      </c>
      <c r="C266" s="8" t="s">
        <v>229</v>
      </c>
      <c r="D266" s="8">
        <v>70</v>
      </c>
      <c r="E266" s="5">
        <v>10</v>
      </c>
      <c r="F266" s="8" t="s">
        <v>240</v>
      </c>
      <c r="G266" s="8" t="s">
        <v>41</v>
      </c>
      <c r="H266" s="8" t="s">
        <v>27</v>
      </c>
      <c r="I266" s="5">
        <v>90</v>
      </c>
      <c r="J266" s="5">
        <v>7</v>
      </c>
      <c r="K266" s="5">
        <v>3</v>
      </c>
      <c r="L266" s="5" t="s">
        <v>410</v>
      </c>
      <c r="M266" s="5">
        <v>0</v>
      </c>
      <c r="N266" s="13"/>
    </row>
    <row r="267" spans="1:14" x14ac:dyDescent="0.25">
      <c r="A267" s="5" t="s">
        <v>239</v>
      </c>
      <c r="B267" s="8">
        <v>4</v>
      </c>
      <c r="C267" s="8">
        <v>0</v>
      </c>
      <c r="D267" s="8">
        <v>-70</v>
      </c>
      <c r="E267" s="5">
        <v>10</v>
      </c>
      <c r="F267" s="8" t="s">
        <v>241</v>
      </c>
      <c r="G267" s="8" t="s">
        <v>41</v>
      </c>
      <c r="H267" s="8" t="s">
        <v>75</v>
      </c>
      <c r="I267" s="5">
        <v>90</v>
      </c>
      <c r="J267" s="5">
        <v>7</v>
      </c>
      <c r="K267" s="5">
        <v>3</v>
      </c>
      <c r="L267" s="5" t="s">
        <v>410</v>
      </c>
      <c r="M267" s="5">
        <v>0</v>
      </c>
      <c r="N267" s="13"/>
    </row>
    <row r="268" spans="1:14" x14ac:dyDescent="0.25">
      <c r="A268" s="5" t="s">
        <v>239</v>
      </c>
      <c r="B268" s="8">
        <v>5</v>
      </c>
      <c r="C268" s="8">
        <v>0</v>
      </c>
      <c r="D268" s="8">
        <v>0</v>
      </c>
      <c r="E268" s="5">
        <v>10</v>
      </c>
      <c r="F268" s="8" t="s">
        <v>242</v>
      </c>
      <c r="G268" s="8" t="s">
        <v>41</v>
      </c>
      <c r="H268" s="8" t="s">
        <v>94</v>
      </c>
      <c r="I268" s="5">
        <v>90</v>
      </c>
      <c r="J268" s="5">
        <v>7</v>
      </c>
      <c r="K268" s="5">
        <v>3</v>
      </c>
      <c r="L268" s="5" t="s">
        <v>410</v>
      </c>
      <c r="M268" s="5">
        <v>0</v>
      </c>
      <c r="N268" s="13"/>
    </row>
    <row r="269" spans="1:14" x14ac:dyDescent="0.25">
      <c r="A269" s="5" t="s">
        <v>239</v>
      </c>
      <c r="B269" s="8">
        <v>6</v>
      </c>
      <c r="C269" s="8">
        <v>0</v>
      </c>
      <c r="D269" s="8">
        <v>70</v>
      </c>
      <c r="E269" s="5">
        <v>10</v>
      </c>
      <c r="F269" s="8" t="s">
        <v>215</v>
      </c>
      <c r="G269" s="8" t="s">
        <v>31</v>
      </c>
      <c r="H269" s="8" t="s">
        <v>34</v>
      </c>
      <c r="I269" s="5">
        <v>90</v>
      </c>
      <c r="J269" s="5">
        <v>7</v>
      </c>
      <c r="K269" s="5">
        <v>3</v>
      </c>
      <c r="L269" s="5" t="s">
        <v>410</v>
      </c>
      <c r="M269" s="5">
        <v>0</v>
      </c>
      <c r="N269" s="13"/>
    </row>
    <row r="270" spans="1:14" x14ac:dyDescent="0.25">
      <c r="A270" s="5" t="s">
        <v>239</v>
      </c>
      <c r="B270" s="8">
        <v>7</v>
      </c>
      <c r="C270" s="8" t="s">
        <v>235</v>
      </c>
      <c r="D270" s="8">
        <v>-70</v>
      </c>
      <c r="E270" s="5">
        <v>10</v>
      </c>
      <c r="F270" s="8" t="s">
        <v>243</v>
      </c>
      <c r="G270" s="8" t="s">
        <v>41</v>
      </c>
      <c r="H270" s="8" t="s">
        <v>27</v>
      </c>
      <c r="I270" s="5">
        <v>90</v>
      </c>
      <c r="J270" s="5">
        <v>7</v>
      </c>
      <c r="K270" s="5">
        <v>3</v>
      </c>
      <c r="L270" s="5" t="s">
        <v>410</v>
      </c>
      <c r="M270" s="5">
        <v>0</v>
      </c>
      <c r="N270" s="13"/>
    </row>
    <row r="271" spans="1:14" x14ac:dyDescent="0.25">
      <c r="A271" s="5" t="s">
        <v>239</v>
      </c>
      <c r="B271" s="8">
        <v>8</v>
      </c>
      <c r="C271" s="8" t="s">
        <v>235</v>
      </c>
      <c r="D271" s="8">
        <v>0</v>
      </c>
      <c r="E271" s="5">
        <v>10</v>
      </c>
      <c r="F271" s="8" t="s">
        <v>244</v>
      </c>
      <c r="G271" s="8" t="s">
        <v>41</v>
      </c>
      <c r="H271" s="8" t="s">
        <v>23</v>
      </c>
      <c r="I271" s="5">
        <v>90</v>
      </c>
      <c r="J271" s="5">
        <v>7</v>
      </c>
      <c r="K271" s="5">
        <v>3</v>
      </c>
      <c r="L271" s="5" t="s">
        <v>410</v>
      </c>
      <c r="M271" s="5">
        <v>0</v>
      </c>
      <c r="N271" s="13"/>
    </row>
    <row r="272" spans="1:14" x14ac:dyDescent="0.25">
      <c r="A272" s="5" t="s">
        <v>239</v>
      </c>
      <c r="B272" s="8">
        <v>9</v>
      </c>
      <c r="C272" s="8" t="s">
        <v>235</v>
      </c>
      <c r="D272" s="8">
        <v>70</v>
      </c>
      <c r="E272" s="5">
        <v>10</v>
      </c>
      <c r="F272" s="8" t="s">
        <v>225</v>
      </c>
      <c r="G272" s="8" t="s">
        <v>33</v>
      </c>
      <c r="H272" s="8" t="s">
        <v>34</v>
      </c>
      <c r="I272" s="5">
        <v>90</v>
      </c>
      <c r="J272" s="5">
        <v>7</v>
      </c>
      <c r="K272" s="5">
        <v>3</v>
      </c>
      <c r="L272" s="5" t="s">
        <v>410</v>
      </c>
      <c r="M272" s="5">
        <v>0</v>
      </c>
      <c r="N272" s="13"/>
    </row>
    <row r="273" spans="1:14" x14ac:dyDescent="0.25">
      <c r="A273" s="5" t="s">
        <v>239</v>
      </c>
      <c r="B273" s="8" t="s">
        <v>48</v>
      </c>
      <c r="C273" s="8" t="s">
        <v>365</v>
      </c>
      <c r="D273" s="8">
        <v>0</v>
      </c>
      <c r="E273" s="5">
        <v>10</v>
      </c>
      <c r="F273" s="8" t="s">
        <v>268</v>
      </c>
      <c r="G273" s="8" t="s">
        <v>33</v>
      </c>
      <c r="H273" s="8" t="s">
        <v>15</v>
      </c>
      <c r="I273" s="5">
        <v>90</v>
      </c>
      <c r="J273" s="5">
        <v>7</v>
      </c>
      <c r="K273" s="5">
        <v>3</v>
      </c>
      <c r="L273" s="5" t="s">
        <v>410</v>
      </c>
      <c r="M273" s="5">
        <v>0</v>
      </c>
      <c r="N273" s="13"/>
    </row>
    <row r="274" spans="1:14" x14ac:dyDescent="0.25">
      <c r="A274" s="5" t="s">
        <v>239</v>
      </c>
      <c r="B274" s="8" t="s">
        <v>51</v>
      </c>
      <c r="C274" s="8" t="s">
        <v>229</v>
      </c>
      <c r="D274" s="9">
        <v>-100</v>
      </c>
      <c r="E274" s="5">
        <v>10</v>
      </c>
      <c r="F274" s="8" t="s">
        <v>184</v>
      </c>
      <c r="G274" s="8" t="s">
        <v>41</v>
      </c>
      <c r="H274" s="8" t="s">
        <v>23</v>
      </c>
      <c r="I274" s="5">
        <v>90</v>
      </c>
      <c r="J274" s="5">
        <v>7</v>
      </c>
      <c r="K274" s="5">
        <v>3</v>
      </c>
      <c r="L274" s="5" t="s">
        <v>410</v>
      </c>
      <c r="M274" s="5" t="s">
        <v>62</v>
      </c>
      <c r="N274" s="13"/>
    </row>
    <row r="275" spans="1:14" x14ac:dyDescent="0.25">
      <c r="A275" s="5" t="s">
        <v>239</v>
      </c>
      <c r="B275" s="8" t="s">
        <v>52</v>
      </c>
      <c r="C275" s="8" t="s">
        <v>229</v>
      </c>
      <c r="D275" s="8">
        <v>100</v>
      </c>
      <c r="E275" s="5">
        <v>10</v>
      </c>
      <c r="F275" s="8" t="s">
        <v>268</v>
      </c>
      <c r="G275" s="8" t="s">
        <v>14</v>
      </c>
      <c r="H275" s="8" t="s">
        <v>34</v>
      </c>
      <c r="I275" s="5">
        <v>90</v>
      </c>
      <c r="J275" s="5">
        <v>7</v>
      </c>
      <c r="K275" s="5">
        <v>3</v>
      </c>
      <c r="L275" s="5" t="s">
        <v>410</v>
      </c>
      <c r="M275" s="5">
        <v>0</v>
      </c>
      <c r="N275" s="13"/>
    </row>
    <row r="276" spans="1:14" x14ac:dyDescent="0.25">
      <c r="A276" s="5" t="s">
        <v>239</v>
      </c>
      <c r="B276" s="8" t="s">
        <v>54</v>
      </c>
      <c r="C276" s="8">
        <v>0</v>
      </c>
      <c r="D276" s="9">
        <v>-100</v>
      </c>
      <c r="E276" s="5">
        <v>10</v>
      </c>
      <c r="F276" s="8" t="s">
        <v>184</v>
      </c>
      <c r="G276" s="8" t="s">
        <v>41</v>
      </c>
      <c r="H276" s="8" t="s">
        <v>23</v>
      </c>
      <c r="I276" s="5">
        <v>90</v>
      </c>
      <c r="J276" s="5">
        <v>7</v>
      </c>
      <c r="K276" s="5">
        <v>3</v>
      </c>
      <c r="L276" s="5" t="s">
        <v>410</v>
      </c>
      <c r="M276" s="5" t="s">
        <v>62</v>
      </c>
      <c r="N276" s="13"/>
    </row>
    <row r="277" spans="1:14" x14ac:dyDescent="0.25">
      <c r="A277" s="5" t="s">
        <v>239</v>
      </c>
      <c r="B277" s="8" t="s">
        <v>56</v>
      </c>
      <c r="C277" s="8">
        <v>0</v>
      </c>
      <c r="D277" s="8">
        <v>100</v>
      </c>
      <c r="E277" s="5">
        <v>10</v>
      </c>
      <c r="F277" s="8" t="s">
        <v>266</v>
      </c>
      <c r="G277" s="8" t="s">
        <v>14</v>
      </c>
      <c r="H277" s="8" t="s">
        <v>23</v>
      </c>
      <c r="I277" s="5">
        <v>90</v>
      </c>
      <c r="J277" s="5">
        <v>7</v>
      </c>
      <c r="K277" s="5">
        <v>3</v>
      </c>
      <c r="L277" s="5" t="s">
        <v>410</v>
      </c>
      <c r="M277" s="5">
        <v>0</v>
      </c>
      <c r="N277" s="13"/>
    </row>
    <row r="278" spans="1:14" x14ac:dyDescent="0.25">
      <c r="A278" s="5" t="s">
        <v>239</v>
      </c>
      <c r="B278" s="8" t="s">
        <v>58</v>
      </c>
      <c r="C278" s="8" t="s">
        <v>235</v>
      </c>
      <c r="D278" s="9">
        <v>-100</v>
      </c>
      <c r="E278" s="5">
        <v>10</v>
      </c>
      <c r="F278" s="8" t="s">
        <v>366</v>
      </c>
      <c r="G278" s="8" t="s">
        <v>41</v>
      </c>
      <c r="H278" s="8" t="s">
        <v>34</v>
      </c>
      <c r="I278" s="5">
        <v>90</v>
      </c>
      <c r="J278" s="5">
        <v>7</v>
      </c>
      <c r="K278" s="5">
        <v>3</v>
      </c>
      <c r="L278" s="5" t="s">
        <v>410</v>
      </c>
      <c r="M278" s="5" t="s">
        <v>62</v>
      </c>
      <c r="N278" s="13"/>
    </row>
    <row r="279" spans="1:14" x14ac:dyDescent="0.25">
      <c r="A279" s="5" t="s">
        <v>239</v>
      </c>
      <c r="B279" s="8" t="s">
        <v>60</v>
      </c>
      <c r="C279" s="8" t="s">
        <v>235</v>
      </c>
      <c r="D279" s="8">
        <v>100</v>
      </c>
      <c r="E279" s="5">
        <v>10</v>
      </c>
      <c r="F279" s="8" t="s">
        <v>274</v>
      </c>
      <c r="G279" s="8" t="s">
        <v>31</v>
      </c>
      <c r="H279" s="8" t="s">
        <v>34</v>
      </c>
      <c r="I279" s="5">
        <v>90</v>
      </c>
      <c r="J279" s="5">
        <v>7</v>
      </c>
      <c r="K279" s="5">
        <v>3</v>
      </c>
      <c r="L279" s="5" t="s">
        <v>410</v>
      </c>
      <c r="M279" s="5">
        <v>0</v>
      </c>
      <c r="N279" s="13"/>
    </row>
    <row r="280" spans="1:14" x14ac:dyDescent="0.25">
      <c r="A280" s="5" t="s">
        <v>239</v>
      </c>
      <c r="B280" s="8" t="s">
        <v>63</v>
      </c>
      <c r="C280" s="11" t="s">
        <v>367</v>
      </c>
      <c r="D280" s="8">
        <v>0</v>
      </c>
      <c r="E280" s="5">
        <v>10</v>
      </c>
      <c r="F280" s="8" t="s">
        <v>368</v>
      </c>
      <c r="G280" s="8" t="s">
        <v>31</v>
      </c>
      <c r="H280" s="8" t="s">
        <v>94</v>
      </c>
      <c r="I280" s="5">
        <v>90</v>
      </c>
      <c r="J280" s="5">
        <v>7</v>
      </c>
      <c r="K280" s="5">
        <v>3</v>
      </c>
      <c r="L280" s="5" t="s">
        <v>410</v>
      </c>
      <c r="M280" s="5">
        <v>0</v>
      </c>
      <c r="N280" s="13"/>
    </row>
    <row r="281" spans="1:14" x14ac:dyDescent="0.25">
      <c r="A281" s="5" t="s">
        <v>228</v>
      </c>
      <c r="B281" s="8">
        <v>1</v>
      </c>
      <c r="C281" s="8" t="s">
        <v>229</v>
      </c>
      <c r="D281" s="8">
        <v>-70</v>
      </c>
      <c r="E281" s="5">
        <v>10</v>
      </c>
      <c r="F281" s="8" t="s">
        <v>216</v>
      </c>
      <c r="G281" s="8" t="s">
        <v>33</v>
      </c>
      <c r="H281" s="8" t="s">
        <v>77</v>
      </c>
      <c r="I281" s="5">
        <v>90</v>
      </c>
      <c r="J281" s="5">
        <v>7</v>
      </c>
      <c r="K281" s="5">
        <v>4</v>
      </c>
      <c r="L281" s="5" t="s">
        <v>410</v>
      </c>
      <c r="M281" s="5">
        <v>0</v>
      </c>
      <c r="N281" s="13"/>
    </row>
    <row r="282" spans="1:14" x14ac:dyDescent="0.25">
      <c r="A282" s="5" t="s">
        <v>228</v>
      </c>
      <c r="B282" s="8">
        <v>2</v>
      </c>
      <c r="C282" s="8" t="s">
        <v>229</v>
      </c>
      <c r="D282" s="8">
        <v>0</v>
      </c>
      <c r="E282" s="5">
        <v>10</v>
      </c>
      <c r="F282" s="8" t="s">
        <v>230</v>
      </c>
      <c r="G282" s="8" t="s">
        <v>36</v>
      </c>
      <c r="H282" s="8" t="s">
        <v>23</v>
      </c>
      <c r="I282" s="5">
        <v>90</v>
      </c>
      <c r="J282" s="5">
        <v>7</v>
      </c>
      <c r="K282" s="5">
        <v>4</v>
      </c>
      <c r="L282" s="5" t="s">
        <v>410</v>
      </c>
      <c r="M282" s="5">
        <v>0</v>
      </c>
      <c r="N282" s="13"/>
    </row>
    <row r="283" spans="1:14" x14ac:dyDescent="0.25">
      <c r="A283" s="5" t="s">
        <v>228</v>
      </c>
      <c r="B283" s="8">
        <v>3</v>
      </c>
      <c r="C283" s="8" t="s">
        <v>229</v>
      </c>
      <c r="D283" s="8">
        <v>70</v>
      </c>
      <c r="E283" s="5">
        <v>10</v>
      </c>
      <c r="F283" s="8" t="s">
        <v>231</v>
      </c>
      <c r="G283" s="8" t="s">
        <v>36</v>
      </c>
      <c r="H283" s="8" t="s">
        <v>27</v>
      </c>
      <c r="I283" s="5">
        <v>90</v>
      </c>
      <c r="J283" s="5">
        <v>7</v>
      </c>
      <c r="K283" s="5">
        <v>4</v>
      </c>
      <c r="L283" s="5" t="s">
        <v>410</v>
      </c>
      <c r="M283" s="5">
        <v>0</v>
      </c>
      <c r="N283" s="13"/>
    </row>
    <row r="284" spans="1:14" x14ac:dyDescent="0.25">
      <c r="A284" s="5" t="s">
        <v>228</v>
      </c>
      <c r="B284" s="8">
        <v>4</v>
      </c>
      <c r="C284" s="8">
        <v>0</v>
      </c>
      <c r="D284" s="8">
        <v>-70</v>
      </c>
      <c r="E284" s="5">
        <v>10</v>
      </c>
      <c r="F284" s="8" t="s">
        <v>232</v>
      </c>
      <c r="G284" s="8" t="s">
        <v>36</v>
      </c>
      <c r="H284" s="8" t="s">
        <v>34</v>
      </c>
      <c r="I284" s="5">
        <v>90</v>
      </c>
      <c r="J284" s="5">
        <v>7</v>
      </c>
      <c r="K284" s="5">
        <v>4</v>
      </c>
      <c r="L284" s="5" t="s">
        <v>410</v>
      </c>
      <c r="M284" s="5">
        <v>0</v>
      </c>
      <c r="N284" s="13"/>
    </row>
    <row r="285" spans="1:14" x14ac:dyDescent="0.25">
      <c r="A285" s="5" t="s">
        <v>228</v>
      </c>
      <c r="B285" s="8">
        <v>5</v>
      </c>
      <c r="C285" s="8">
        <v>0</v>
      </c>
      <c r="D285" s="8">
        <v>0</v>
      </c>
      <c r="E285" s="5">
        <v>10</v>
      </c>
      <c r="F285" s="8" t="s">
        <v>233</v>
      </c>
      <c r="G285" s="8" t="s">
        <v>19</v>
      </c>
      <c r="H285" s="8" t="s">
        <v>23</v>
      </c>
      <c r="I285" s="5">
        <v>90</v>
      </c>
      <c r="J285" s="5">
        <v>7</v>
      </c>
      <c r="K285" s="5">
        <v>4</v>
      </c>
      <c r="L285" s="5" t="s">
        <v>410</v>
      </c>
      <c r="M285" s="5">
        <v>0</v>
      </c>
      <c r="N285" s="13"/>
    </row>
    <row r="286" spans="1:14" x14ac:dyDescent="0.25">
      <c r="A286" s="5" t="s">
        <v>228</v>
      </c>
      <c r="B286" s="8">
        <v>6</v>
      </c>
      <c r="C286" s="8">
        <v>0</v>
      </c>
      <c r="D286" s="8">
        <v>70</v>
      </c>
      <c r="E286" s="5">
        <v>10</v>
      </c>
      <c r="F286" s="8" t="s">
        <v>234</v>
      </c>
      <c r="G286" s="8" t="s">
        <v>19</v>
      </c>
      <c r="H286" s="8" t="s">
        <v>27</v>
      </c>
      <c r="I286" s="5">
        <v>90</v>
      </c>
      <c r="J286" s="5">
        <v>7</v>
      </c>
      <c r="K286" s="5">
        <v>4</v>
      </c>
      <c r="L286" s="5" t="s">
        <v>410</v>
      </c>
      <c r="M286" s="5">
        <v>0</v>
      </c>
      <c r="N286" s="13"/>
    </row>
    <row r="287" spans="1:14" x14ac:dyDescent="0.25">
      <c r="A287" s="5" t="s">
        <v>228</v>
      </c>
      <c r="B287" s="8">
        <v>7</v>
      </c>
      <c r="C287" s="8" t="s">
        <v>235</v>
      </c>
      <c r="D287" s="8">
        <v>-70</v>
      </c>
      <c r="E287" s="5">
        <v>10</v>
      </c>
      <c r="F287" s="8" t="s">
        <v>236</v>
      </c>
      <c r="G287" s="8" t="s">
        <v>36</v>
      </c>
      <c r="H287" s="8" t="s">
        <v>34</v>
      </c>
      <c r="I287" s="5">
        <v>90</v>
      </c>
      <c r="J287" s="5">
        <v>7</v>
      </c>
      <c r="K287" s="5">
        <v>4</v>
      </c>
      <c r="L287" s="5" t="s">
        <v>410</v>
      </c>
      <c r="M287" s="5">
        <v>0</v>
      </c>
      <c r="N287" s="13"/>
    </row>
    <row r="288" spans="1:14" x14ac:dyDescent="0.25">
      <c r="A288" s="5" t="s">
        <v>228</v>
      </c>
      <c r="B288" s="8">
        <v>8</v>
      </c>
      <c r="C288" s="8" t="s">
        <v>235</v>
      </c>
      <c r="D288" s="8">
        <v>0</v>
      </c>
      <c r="E288" s="5">
        <v>10</v>
      </c>
      <c r="F288" s="8" t="s">
        <v>237</v>
      </c>
      <c r="G288" s="8" t="s">
        <v>36</v>
      </c>
      <c r="H288" s="8" t="s">
        <v>34</v>
      </c>
      <c r="I288" s="5">
        <v>90</v>
      </c>
      <c r="J288" s="5">
        <v>7</v>
      </c>
      <c r="K288" s="5">
        <v>4</v>
      </c>
      <c r="L288" s="5" t="s">
        <v>410</v>
      </c>
      <c r="M288" s="5">
        <v>0</v>
      </c>
      <c r="N288" s="13"/>
    </row>
    <row r="289" spans="1:14" x14ac:dyDescent="0.25">
      <c r="A289" s="5" t="s">
        <v>228</v>
      </c>
      <c r="B289" s="8">
        <v>9</v>
      </c>
      <c r="C289" s="8" t="s">
        <v>235</v>
      </c>
      <c r="D289" s="8">
        <v>70</v>
      </c>
      <c r="E289" s="5">
        <v>10</v>
      </c>
      <c r="F289" s="8" t="s">
        <v>238</v>
      </c>
      <c r="G289" s="8" t="s">
        <v>19</v>
      </c>
      <c r="H289" s="8" t="s">
        <v>34</v>
      </c>
      <c r="I289" s="5">
        <v>90</v>
      </c>
      <c r="J289" s="5">
        <v>7</v>
      </c>
      <c r="K289" s="5">
        <v>4</v>
      </c>
      <c r="L289" s="5" t="s">
        <v>410</v>
      </c>
      <c r="M289" s="5">
        <v>0</v>
      </c>
      <c r="N289" s="13"/>
    </row>
    <row r="290" spans="1:14" x14ac:dyDescent="0.25">
      <c r="A290" s="5" t="s">
        <v>228</v>
      </c>
      <c r="B290" s="8" t="s">
        <v>48</v>
      </c>
      <c r="C290" s="8" t="s">
        <v>365</v>
      </c>
      <c r="D290" s="8">
        <v>0</v>
      </c>
      <c r="E290" s="5">
        <v>10</v>
      </c>
      <c r="F290" s="8" t="s">
        <v>369</v>
      </c>
      <c r="G290" s="8" t="s">
        <v>19</v>
      </c>
      <c r="H290" s="8" t="s">
        <v>94</v>
      </c>
      <c r="I290" s="5">
        <v>90</v>
      </c>
      <c r="J290" s="5">
        <v>7</v>
      </c>
      <c r="K290" s="5">
        <v>4</v>
      </c>
      <c r="L290" s="5" t="s">
        <v>410</v>
      </c>
      <c r="M290" s="5">
        <v>0</v>
      </c>
      <c r="N290" s="13"/>
    </row>
    <row r="291" spans="1:14" x14ac:dyDescent="0.25">
      <c r="A291" s="5" t="s">
        <v>228</v>
      </c>
      <c r="B291" s="8" t="s">
        <v>51</v>
      </c>
      <c r="C291" s="8" t="s">
        <v>229</v>
      </c>
      <c r="D291" s="9">
        <v>-100</v>
      </c>
      <c r="E291" s="5">
        <v>10</v>
      </c>
      <c r="F291" s="8" t="s">
        <v>353</v>
      </c>
      <c r="G291" s="8" t="s">
        <v>36</v>
      </c>
      <c r="H291" s="8" t="s">
        <v>75</v>
      </c>
      <c r="I291" s="5">
        <v>90</v>
      </c>
      <c r="J291" s="5">
        <v>7</v>
      </c>
      <c r="K291" s="5">
        <v>4</v>
      </c>
      <c r="L291" s="5" t="s">
        <v>410</v>
      </c>
      <c r="M291" s="5" t="s">
        <v>62</v>
      </c>
      <c r="N291" s="13"/>
    </row>
    <row r="292" spans="1:14" x14ac:dyDescent="0.25">
      <c r="A292" s="5" t="s">
        <v>228</v>
      </c>
      <c r="B292" s="8" t="s">
        <v>52</v>
      </c>
      <c r="C292" s="8" t="s">
        <v>229</v>
      </c>
      <c r="D292" s="8">
        <v>100</v>
      </c>
      <c r="E292" s="5">
        <v>10</v>
      </c>
      <c r="F292" s="8" t="s">
        <v>214</v>
      </c>
      <c r="G292" s="8" t="s">
        <v>19</v>
      </c>
      <c r="H292" s="8" t="s">
        <v>34</v>
      </c>
      <c r="I292" s="5">
        <v>90</v>
      </c>
      <c r="J292" s="5">
        <v>7</v>
      </c>
      <c r="K292" s="5">
        <v>4</v>
      </c>
      <c r="L292" s="5" t="s">
        <v>410</v>
      </c>
      <c r="M292" s="5">
        <v>0</v>
      </c>
      <c r="N292" s="13"/>
    </row>
    <row r="293" spans="1:14" x14ac:dyDescent="0.25">
      <c r="A293" s="5" t="s">
        <v>228</v>
      </c>
      <c r="B293" s="8" t="s">
        <v>54</v>
      </c>
      <c r="C293" s="8">
        <v>0</v>
      </c>
      <c r="D293" s="9">
        <v>-100</v>
      </c>
      <c r="E293" s="5">
        <v>10</v>
      </c>
      <c r="F293" s="8" t="s">
        <v>358</v>
      </c>
      <c r="G293" s="8" t="s">
        <v>14</v>
      </c>
      <c r="H293" s="8" t="s">
        <v>34</v>
      </c>
      <c r="I293" s="5">
        <v>90</v>
      </c>
      <c r="J293" s="5">
        <v>7</v>
      </c>
      <c r="K293" s="5">
        <v>4</v>
      </c>
      <c r="L293" s="5" t="s">
        <v>410</v>
      </c>
      <c r="M293" s="5" t="s">
        <v>62</v>
      </c>
      <c r="N293" s="13"/>
    </row>
    <row r="294" spans="1:14" x14ac:dyDescent="0.25">
      <c r="A294" s="5" t="s">
        <v>228</v>
      </c>
      <c r="B294" s="8" t="s">
        <v>56</v>
      </c>
      <c r="C294" s="8">
        <v>0</v>
      </c>
      <c r="D294" s="8">
        <v>100</v>
      </c>
      <c r="E294" s="5">
        <v>10</v>
      </c>
      <c r="F294" s="8" t="s">
        <v>370</v>
      </c>
      <c r="G294" s="8" t="s">
        <v>19</v>
      </c>
      <c r="H294" s="8" t="s">
        <v>34</v>
      </c>
      <c r="I294" s="5">
        <v>90</v>
      </c>
      <c r="J294" s="5">
        <v>7</v>
      </c>
      <c r="K294" s="5">
        <v>4</v>
      </c>
      <c r="L294" s="5" t="s">
        <v>410</v>
      </c>
      <c r="M294" s="5">
        <v>0</v>
      </c>
      <c r="N294" s="13"/>
    </row>
    <row r="295" spans="1:14" x14ac:dyDescent="0.25">
      <c r="A295" s="5" t="s">
        <v>228</v>
      </c>
      <c r="B295" s="8" t="s">
        <v>58</v>
      </c>
      <c r="C295" s="8" t="s">
        <v>235</v>
      </c>
      <c r="D295" s="9">
        <v>-100</v>
      </c>
      <c r="E295" s="5">
        <v>10</v>
      </c>
      <c r="F295" s="8" t="s">
        <v>371</v>
      </c>
      <c r="G295" s="8" t="s">
        <v>41</v>
      </c>
      <c r="H295" s="8" t="s">
        <v>104</v>
      </c>
      <c r="I295" s="5">
        <v>90</v>
      </c>
      <c r="J295" s="5">
        <v>7</v>
      </c>
      <c r="K295" s="5">
        <v>4</v>
      </c>
      <c r="L295" s="5" t="s">
        <v>410</v>
      </c>
      <c r="M295" s="5" t="s">
        <v>62</v>
      </c>
      <c r="N295" s="13"/>
    </row>
    <row r="296" spans="1:14" x14ac:dyDescent="0.25">
      <c r="A296" s="5" t="s">
        <v>228</v>
      </c>
      <c r="B296" s="8" t="s">
        <v>60</v>
      </c>
      <c r="C296" s="8" t="s">
        <v>235</v>
      </c>
      <c r="D296" s="8">
        <v>100</v>
      </c>
      <c r="E296" s="5">
        <v>10</v>
      </c>
      <c r="F296" s="8" t="s">
        <v>243</v>
      </c>
      <c r="G296" s="8" t="s">
        <v>36</v>
      </c>
      <c r="H296" s="8" t="s">
        <v>15</v>
      </c>
      <c r="I296" s="5">
        <v>90</v>
      </c>
      <c r="J296" s="5">
        <v>7</v>
      </c>
      <c r="K296" s="5">
        <v>4</v>
      </c>
      <c r="L296" s="5" t="s">
        <v>410</v>
      </c>
      <c r="M296" s="5">
        <v>0</v>
      </c>
      <c r="N296" s="13"/>
    </row>
    <row r="297" spans="1:14" x14ac:dyDescent="0.25">
      <c r="A297" s="5" t="s">
        <v>228</v>
      </c>
      <c r="B297" s="8" t="s">
        <v>63</v>
      </c>
      <c r="C297" s="11" t="s">
        <v>367</v>
      </c>
      <c r="D297" s="8">
        <v>0</v>
      </c>
      <c r="E297" s="5">
        <v>10</v>
      </c>
      <c r="F297" s="8" t="s">
        <v>372</v>
      </c>
      <c r="G297" s="8" t="s">
        <v>19</v>
      </c>
      <c r="H297" s="8" t="s">
        <v>15</v>
      </c>
      <c r="I297" s="5">
        <v>90</v>
      </c>
      <c r="J297" s="5">
        <v>7</v>
      </c>
      <c r="K297" s="5">
        <v>4</v>
      </c>
      <c r="L297" s="5" t="s">
        <v>410</v>
      </c>
      <c r="M297" s="5">
        <v>0</v>
      </c>
      <c r="N297" s="13"/>
    </row>
    <row r="298" spans="1:14" x14ac:dyDescent="0.25">
      <c r="A298" s="5" t="s">
        <v>208</v>
      </c>
      <c r="B298" s="8">
        <v>0</v>
      </c>
      <c r="C298" s="8">
        <v>0</v>
      </c>
      <c r="D298" s="8">
        <v>0</v>
      </c>
      <c r="E298" s="5">
        <v>10</v>
      </c>
      <c r="F298" s="8" t="s">
        <v>133</v>
      </c>
      <c r="G298" s="8" t="s">
        <v>41</v>
      </c>
      <c r="H298" s="8" t="s">
        <v>94</v>
      </c>
      <c r="I298" s="5">
        <v>100</v>
      </c>
      <c r="J298" s="5">
        <v>5</v>
      </c>
      <c r="K298" s="5">
        <v>0</v>
      </c>
      <c r="L298" s="5" t="s">
        <v>408</v>
      </c>
      <c r="M298" s="5">
        <v>0</v>
      </c>
      <c r="N298" s="13"/>
    </row>
    <row r="299" spans="1:14" x14ac:dyDescent="0.25">
      <c r="A299" s="5" t="s">
        <v>373</v>
      </c>
      <c r="B299" s="8">
        <v>1</v>
      </c>
      <c r="C299" s="8" t="s">
        <v>201</v>
      </c>
      <c r="D299" s="8">
        <v>-70</v>
      </c>
      <c r="E299" s="5">
        <v>10</v>
      </c>
      <c r="F299" s="8" t="s">
        <v>196</v>
      </c>
      <c r="G299" s="8" t="s">
        <v>41</v>
      </c>
      <c r="H299" s="8" t="s">
        <v>23</v>
      </c>
      <c r="I299" s="5">
        <v>100</v>
      </c>
      <c r="J299" s="5">
        <v>3</v>
      </c>
      <c r="K299" s="5">
        <v>1</v>
      </c>
      <c r="L299" s="5" t="s">
        <v>410</v>
      </c>
      <c r="M299" s="5" t="s">
        <v>425</v>
      </c>
      <c r="N299" s="13"/>
    </row>
    <row r="300" spans="1:14" x14ac:dyDescent="0.25">
      <c r="A300" s="5" t="s">
        <v>373</v>
      </c>
      <c r="B300" s="8">
        <v>2</v>
      </c>
      <c r="C300" s="8" t="s">
        <v>201</v>
      </c>
      <c r="D300" s="8">
        <v>0</v>
      </c>
      <c r="E300" s="5">
        <v>10</v>
      </c>
      <c r="F300" s="8" t="s">
        <v>272</v>
      </c>
      <c r="G300" s="8" t="s">
        <v>33</v>
      </c>
      <c r="H300" s="8" t="s">
        <v>94</v>
      </c>
      <c r="I300" s="5">
        <v>100</v>
      </c>
      <c r="J300" s="5">
        <v>3</v>
      </c>
      <c r="K300" s="5">
        <v>1</v>
      </c>
      <c r="L300" s="5" t="s">
        <v>410</v>
      </c>
      <c r="M300" s="5">
        <v>0</v>
      </c>
      <c r="N300" s="13"/>
    </row>
    <row r="301" spans="1:14" x14ac:dyDescent="0.25">
      <c r="A301" s="5" t="s">
        <v>373</v>
      </c>
      <c r="B301" s="8">
        <v>3</v>
      </c>
      <c r="C301" s="8" t="s">
        <v>201</v>
      </c>
      <c r="D301" s="8">
        <v>70</v>
      </c>
      <c r="E301" s="5">
        <v>10</v>
      </c>
      <c r="F301" s="8" t="s">
        <v>257</v>
      </c>
      <c r="G301" s="8" t="s">
        <v>33</v>
      </c>
      <c r="H301" s="8" t="s">
        <v>34</v>
      </c>
      <c r="I301" s="5">
        <v>100</v>
      </c>
      <c r="J301" s="5">
        <v>3</v>
      </c>
      <c r="K301" s="5">
        <v>1</v>
      </c>
      <c r="L301" s="5" t="s">
        <v>410</v>
      </c>
      <c r="M301" s="5">
        <v>0</v>
      </c>
      <c r="N301" s="13"/>
    </row>
    <row r="302" spans="1:14" x14ac:dyDescent="0.25">
      <c r="A302" s="5" t="s">
        <v>373</v>
      </c>
      <c r="B302" s="8">
        <v>4</v>
      </c>
      <c r="C302" s="8">
        <v>0</v>
      </c>
      <c r="D302" s="8">
        <v>-70</v>
      </c>
      <c r="E302" s="5">
        <v>10</v>
      </c>
      <c r="F302" s="8" t="s">
        <v>419</v>
      </c>
      <c r="G302" s="8" t="s">
        <v>33</v>
      </c>
      <c r="H302" s="8" t="s">
        <v>34</v>
      </c>
      <c r="I302" s="5">
        <v>100</v>
      </c>
      <c r="J302" s="5">
        <v>3</v>
      </c>
      <c r="K302" s="5">
        <v>1</v>
      </c>
      <c r="L302" s="5" t="s">
        <v>410</v>
      </c>
      <c r="M302" s="5">
        <v>0</v>
      </c>
      <c r="N302" s="13"/>
    </row>
    <row r="303" spans="1:14" x14ac:dyDescent="0.25">
      <c r="A303" s="5" t="s">
        <v>373</v>
      </c>
      <c r="B303" s="8">
        <v>5</v>
      </c>
      <c r="C303" s="8">
        <v>0</v>
      </c>
      <c r="D303" s="8">
        <v>0</v>
      </c>
      <c r="E303" s="5">
        <v>10</v>
      </c>
      <c r="F303" s="8" t="s">
        <v>419</v>
      </c>
      <c r="G303" s="8" t="s">
        <v>33</v>
      </c>
      <c r="H303" s="8" t="s">
        <v>94</v>
      </c>
      <c r="I303" s="5">
        <v>100</v>
      </c>
      <c r="J303" s="5">
        <v>3</v>
      </c>
      <c r="K303" s="5">
        <v>1</v>
      </c>
      <c r="L303" s="5" t="s">
        <v>410</v>
      </c>
      <c r="M303" s="5">
        <v>0</v>
      </c>
      <c r="N303" s="13"/>
    </row>
    <row r="304" spans="1:14" x14ac:dyDescent="0.25">
      <c r="A304" s="5" t="s">
        <v>373</v>
      </c>
      <c r="B304" s="8">
        <v>6</v>
      </c>
      <c r="C304" s="8">
        <v>0</v>
      </c>
      <c r="D304" s="8">
        <v>70</v>
      </c>
      <c r="E304" s="5">
        <v>10</v>
      </c>
      <c r="F304" s="8" t="s">
        <v>419</v>
      </c>
      <c r="G304" s="8" t="s">
        <v>33</v>
      </c>
      <c r="H304" s="8" t="s">
        <v>77</v>
      </c>
      <c r="I304" s="5">
        <v>100</v>
      </c>
      <c r="J304" s="5">
        <v>3</v>
      </c>
      <c r="K304" s="5">
        <v>1</v>
      </c>
      <c r="L304" s="5" t="s">
        <v>410</v>
      </c>
      <c r="M304" s="5">
        <v>0</v>
      </c>
      <c r="N304" s="13"/>
    </row>
    <row r="305" spans="1:14" x14ac:dyDescent="0.25">
      <c r="A305" s="5" t="s">
        <v>373</v>
      </c>
      <c r="B305" s="8">
        <v>7</v>
      </c>
      <c r="C305" s="9" t="s">
        <v>206</v>
      </c>
      <c r="D305" s="8">
        <v>-70</v>
      </c>
      <c r="E305" s="5">
        <v>10</v>
      </c>
      <c r="F305" s="8" t="s">
        <v>420</v>
      </c>
      <c r="G305" s="8" t="s">
        <v>33</v>
      </c>
      <c r="H305" s="8" t="s">
        <v>104</v>
      </c>
      <c r="I305" s="5">
        <v>100</v>
      </c>
      <c r="J305" s="5">
        <v>3</v>
      </c>
      <c r="K305" s="5">
        <v>1</v>
      </c>
      <c r="L305" s="5" t="s">
        <v>410</v>
      </c>
      <c r="M305" s="5">
        <v>0</v>
      </c>
      <c r="N305" s="13"/>
    </row>
    <row r="306" spans="1:14" x14ac:dyDescent="0.25">
      <c r="A306" s="5" t="s">
        <v>373</v>
      </c>
      <c r="B306" s="8">
        <v>8</v>
      </c>
      <c r="C306" s="9" t="s">
        <v>206</v>
      </c>
      <c r="D306" s="8">
        <v>0</v>
      </c>
      <c r="E306" s="5">
        <v>10</v>
      </c>
      <c r="F306" s="8" t="s">
        <v>421</v>
      </c>
      <c r="G306" s="8" t="s">
        <v>19</v>
      </c>
      <c r="H306" s="8" t="s">
        <v>94</v>
      </c>
      <c r="I306" s="5">
        <v>100</v>
      </c>
      <c r="J306" s="5">
        <v>3</v>
      </c>
      <c r="K306" s="5">
        <v>1</v>
      </c>
      <c r="L306" s="5" t="s">
        <v>410</v>
      </c>
      <c r="M306" s="5">
        <v>0</v>
      </c>
      <c r="N306" s="13"/>
    </row>
    <row r="307" spans="1:14" x14ac:dyDescent="0.25">
      <c r="A307" s="5" t="s">
        <v>373</v>
      </c>
      <c r="B307" s="8">
        <v>9</v>
      </c>
      <c r="C307" s="9" t="s">
        <v>206</v>
      </c>
      <c r="D307" s="8">
        <v>70</v>
      </c>
      <c r="E307" s="5">
        <v>10</v>
      </c>
      <c r="F307" s="8" t="s">
        <v>253</v>
      </c>
      <c r="G307" s="8" t="s">
        <v>19</v>
      </c>
      <c r="H307" s="8" t="s">
        <v>34</v>
      </c>
      <c r="I307" s="5">
        <v>100</v>
      </c>
      <c r="J307" s="5">
        <v>3</v>
      </c>
      <c r="K307" s="5">
        <v>1</v>
      </c>
      <c r="L307" s="5" t="s">
        <v>410</v>
      </c>
      <c r="M307" s="5" t="s">
        <v>425</v>
      </c>
      <c r="N307" s="13"/>
    </row>
    <row r="308" spans="1:14" x14ac:dyDescent="0.25">
      <c r="A308" s="5" t="s">
        <v>373</v>
      </c>
      <c r="B308" s="8" t="s">
        <v>48</v>
      </c>
      <c r="C308" s="8" t="s">
        <v>374</v>
      </c>
      <c r="D308" s="8">
        <v>0</v>
      </c>
      <c r="E308" s="5">
        <v>10</v>
      </c>
      <c r="F308" s="8" t="s">
        <v>422</v>
      </c>
      <c r="G308" s="8" t="s">
        <v>33</v>
      </c>
      <c r="H308" s="8" t="s">
        <v>197</v>
      </c>
      <c r="I308" s="5">
        <v>100</v>
      </c>
      <c r="J308" s="5">
        <v>3</v>
      </c>
      <c r="K308" s="5">
        <v>1</v>
      </c>
      <c r="L308" s="5" t="s">
        <v>410</v>
      </c>
      <c r="M308" s="5">
        <v>0</v>
      </c>
      <c r="N308" s="13"/>
    </row>
    <row r="309" spans="1:14" x14ac:dyDescent="0.25">
      <c r="A309" s="5" t="s">
        <v>373</v>
      </c>
      <c r="B309" s="8" t="s">
        <v>51</v>
      </c>
      <c r="C309" s="8">
        <v>9.8000000000000007</v>
      </c>
      <c r="D309" s="8">
        <v>-100</v>
      </c>
      <c r="E309" s="5">
        <v>10</v>
      </c>
      <c r="F309" s="8">
        <v>0</v>
      </c>
      <c r="G309" s="8">
        <v>0</v>
      </c>
      <c r="H309" s="8">
        <v>0</v>
      </c>
      <c r="I309" s="5">
        <v>100</v>
      </c>
      <c r="J309" s="5">
        <v>3</v>
      </c>
      <c r="K309" s="5">
        <v>1</v>
      </c>
      <c r="L309" s="5" t="s">
        <v>410</v>
      </c>
      <c r="M309" s="5">
        <v>0</v>
      </c>
      <c r="N309" s="13"/>
    </row>
    <row r="310" spans="1:14" x14ac:dyDescent="0.25">
      <c r="A310" s="5" t="s">
        <v>373</v>
      </c>
      <c r="B310" s="8" t="s">
        <v>52</v>
      </c>
      <c r="C310" s="8" t="s">
        <v>201</v>
      </c>
      <c r="D310" s="8">
        <v>100</v>
      </c>
      <c r="E310" s="5">
        <v>10</v>
      </c>
      <c r="F310" s="8" t="s">
        <v>423</v>
      </c>
      <c r="G310" s="8" t="s">
        <v>33</v>
      </c>
      <c r="H310" s="8" t="s">
        <v>15</v>
      </c>
      <c r="I310" s="5">
        <v>100</v>
      </c>
      <c r="J310" s="5">
        <v>3</v>
      </c>
      <c r="K310" s="5">
        <v>1</v>
      </c>
      <c r="L310" s="5" t="s">
        <v>410</v>
      </c>
      <c r="M310" s="5">
        <v>0</v>
      </c>
      <c r="N310" s="13"/>
    </row>
    <row r="311" spans="1:14" x14ac:dyDescent="0.25">
      <c r="A311" s="5" t="s">
        <v>373</v>
      </c>
      <c r="B311" s="8" t="s">
        <v>54</v>
      </c>
      <c r="C311" s="8">
        <v>0</v>
      </c>
      <c r="D311" s="9">
        <v>-100</v>
      </c>
      <c r="E311" s="5">
        <v>10</v>
      </c>
      <c r="F311" s="8" t="s">
        <v>216</v>
      </c>
      <c r="G311" s="8" t="s">
        <v>33</v>
      </c>
      <c r="H311" s="8" t="s">
        <v>94</v>
      </c>
      <c r="I311" s="5">
        <v>100</v>
      </c>
      <c r="J311" s="5">
        <v>3</v>
      </c>
      <c r="K311" s="5">
        <v>1</v>
      </c>
      <c r="L311" s="5" t="s">
        <v>410</v>
      </c>
      <c r="M311" s="5" t="s">
        <v>426</v>
      </c>
      <c r="N311" s="13"/>
    </row>
    <row r="312" spans="1:14" x14ac:dyDescent="0.25">
      <c r="A312" s="5" t="s">
        <v>373</v>
      </c>
      <c r="B312" s="8" t="s">
        <v>56</v>
      </c>
      <c r="C312" s="8">
        <v>0</v>
      </c>
      <c r="D312" s="8">
        <v>100</v>
      </c>
      <c r="E312" s="5">
        <v>10</v>
      </c>
      <c r="F312" s="8" t="s">
        <v>254</v>
      </c>
      <c r="G312" s="8" t="s">
        <v>33</v>
      </c>
      <c r="H312" s="8" t="s">
        <v>75</v>
      </c>
      <c r="I312" s="5">
        <v>100</v>
      </c>
      <c r="J312" s="5">
        <v>3</v>
      </c>
      <c r="K312" s="5">
        <v>1</v>
      </c>
      <c r="L312" s="5" t="s">
        <v>410</v>
      </c>
      <c r="M312" s="5">
        <v>0</v>
      </c>
      <c r="N312" s="13"/>
    </row>
    <row r="313" spans="1:14" x14ac:dyDescent="0.25">
      <c r="A313" s="5" t="s">
        <v>373</v>
      </c>
      <c r="B313" s="8" t="s">
        <v>58</v>
      </c>
      <c r="C313" s="8">
        <v>-9.8000000000000007</v>
      </c>
      <c r="D313" s="8">
        <v>-100</v>
      </c>
      <c r="E313" s="5">
        <v>10</v>
      </c>
      <c r="F313" s="8">
        <v>0</v>
      </c>
      <c r="G313" s="8">
        <v>0</v>
      </c>
      <c r="H313" s="8">
        <v>0</v>
      </c>
      <c r="I313" s="5">
        <v>100</v>
      </c>
      <c r="J313" s="5">
        <v>3</v>
      </c>
      <c r="K313" s="5">
        <v>1</v>
      </c>
      <c r="L313" s="5" t="s">
        <v>410</v>
      </c>
      <c r="M313" s="5">
        <v>0</v>
      </c>
      <c r="N313" s="13"/>
    </row>
    <row r="314" spans="1:14" x14ac:dyDescent="0.25">
      <c r="A314" s="5" t="s">
        <v>373</v>
      </c>
      <c r="B314" s="8" t="s">
        <v>60</v>
      </c>
      <c r="C314" s="9" t="s">
        <v>206</v>
      </c>
      <c r="D314" s="8">
        <v>100</v>
      </c>
      <c r="E314" s="5">
        <v>10</v>
      </c>
      <c r="F314" s="8" t="s">
        <v>424</v>
      </c>
      <c r="G314" s="8" t="s">
        <v>33</v>
      </c>
      <c r="H314" s="8" t="s">
        <v>104</v>
      </c>
      <c r="I314" s="5">
        <v>100</v>
      </c>
      <c r="J314" s="5">
        <v>3</v>
      </c>
      <c r="K314" s="5">
        <v>1</v>
      </c>
      <c r="L314" s="5" t="s">
        <v>410</v>
      </c>
      <c r="M314" s="5">
        <v>0</v>
      </c>
      <c r="N314" s="13"/>
    </row>
    <row r="315" spans="1:14" x14ac:dyDescent="0.25">
      <c r="A315" s="5" t="s">
        <v>373</v>
      </c>
      <c r="B315" s="8" t="s">
        <v>63</v>
      </c>
      <c r="C315" s="11" t="s">
        <v>375</v>
      </c>
      <c r="D315" s="8">
        <v>0</v>
      </c>
      <c r="E315" s="5">
        <v>10</v>
      </c>
      <c r="F315" s="8" t="s">
        <v>249</v>
      </c>
      <c r="G315" s="8" t="s">
        <v>33</v>
      </c>
      <c r="H315" s="8" t="s">
        <v>94</v>
      </c>
      <c r="I315" s="5">
        <v>100</v>
      </c>
      <c r="J315" s="5">
        <v>3</v>
      </c>
      <c r="K315" s="5">
        <v>1</v>
      </c>
      <c r="L315" s="5" t="s">
        <v>410</v>
      </c>
      <c r="M315" s="5">
        <v>0</v>
      </c>
      <c r="N315" s="13"/>
    </row>
    <row r="316" spans="1:14" x14ac:dyDescent="0.25">
      <c r="A316" s="5" t="s">
        <v>217</v>
      </c>
      <c r="B316" s="8">
        <v>1</v>
      </c>
      <c r="C316" s="8" t="s">
        <v>218</v>
      </c>
      <c r="D316" s="8">
        <v>-70</v>
      </c>
      <c r="E316" s="5">
        <v>10</v>
      </c>
      <c r="F316" s="8" t="s">
        <v>219</v>
      </c>
      <c r="G316" s="8" t="s">
        <v>41</v>
      </c>
      <c r="H316" s="8" t="s">
        <v>23</v>
      </c>
      <c r="I316" s="5">
        <v>100</v>
      </c>
      <c r="J316" s="5">
        <v>3</v>
      </c>
      <c r="K316" s="5">
        <v>2</v>
      </c>
      <c r="L316" s="5" t="s">
        <v>410</v>
      </c>
      <c r="M316" s="5">
        <v>0</v>
      </c>
      <c r="N316" s="13"/>
    </row>
    <row r="317" spans="1:14" x14ac:dyDescent="0.25">
      <c r="A317" s="5" t="s">
        <v>217</v>
      </c>
      <c r="B317" s="8">
        <v>2</v>
      </c>
      <c r="C317" s="8" t="s">
        <v>218</v>
      </c>
      <c r="D317" s="8">
        <v>0</v>
      </c>
      <c r="E317" s="5">
        <v>10</v>
      </c>
      <c r="F317" s="8" t="s">
        <v>220</v>
      </c>
      <c r="G317" s="8" t="s">
        <v>14</v>
      </c>
      <c r="H317" s="8" t="s">
        <v>77</v>
      </c>
      <c r="I317" s="5">
        <v>100</v>
      </c>
      <c r="J317" s="5">
        <v>3</v>
      </c>
      <c r="K317" s="5">
        <v>2</v>
      </c>
      <c r="L317" s="5" t="s">
        <v>410</v>
      </c>
      <c r="M317" s="5">
        <v>0</v>
      </c>
      <c r="N317" s="13"/>
    </row>
    <row r="318" spans="1:14" x14ac:dyDescent="0.25">
      <c r="A318" s="5" t="s">
        <v>217</v>
      </c>
      <c r="B318" s="8">
        <v>3</v>
      </c>
      <c r="C318" s="8" t="s">
        <v>218</v>
      </c>
      <c r="D318" s="8">
        <v>70</v>
      </c>
      <c r="E318" s="5">
        <v>10</v>
      </c>
      <c r="F318" s="8" t="s">
        <v>221</v>
      </c>
      <c r="G318" s="8" t="s">
        <v>31</v>
      </c>
      <c r="H318" s="8" t="s">
        <v>27</v>
      </c>
      <c r="I318" s="5">
        <v>100</v>
      </c>
      <c r="J318" s="5">
        <v>3</v>
      </c>
      <c r="K318" s="5">
        <v>2</v>
      </c>
      <c r="L318" s="5" t="s">
        <v>410</v>
      </c>
      <c r="M318" s="5">
        <v>0</v>
      </c>
      <c r="N318" s="13"/>
    </row>
    <row r="319" spans="1:14" x14ac:dyDescent="0.25">
      <c r="A319" s="5" t="s">
        <v>217</v>
      </c>
      <c r="B319" s="8">
        <v>4</v>
      </c>
      <c r="C319" s="8">
        <v>0</v>
      </c>
      <c r="D319" s="8">
        <v>-70</v>
      </c>
      <c r="E319" s="5">
        <v>10</v>
      </c>
      <c r="F319" s="8" t="s">
        <v>222</v>
      </c>
      <c r="G319" s="8" t="s">
        <v>39</v>
      </c>
      <c r="H319" s="8" t="s">
        <v>104</v>
      </c>
      <c r="I319" s="5">
        <v>100</v>
      </c>
      <c r="J319" s="5">
        <v>3</v>
      </c>
      <c r="K319" s="5">
        <v>2</v>
      </c>
      <c r="L319" s="5" t="s">
        <v>410</v>
      </c>
      <c r="M319" s="5">
        <v>0</v>
      </c>
      <c r="N319" s="13"/>
    </row>
    <row r="320" spans="1:14" x14ac:dyDescent="0.25">
      <c r="A320" s="5" t="s">
        <v>217</v>
      </c>
      <c r="B320" s="8">
        <v>5</v>
      </c>
      <c r="C320" s="8">
        <v>0</v>
      </c>
      <c r="D320" s="8">
        <v>0</v>
      </c>
      <c r="E320" s="5">
        <v>10</v>
      </c>
      <c r="F320" s="8" t="s">
        <v>149</v>
      </c>
      <c r="G320" s="8" t="s">
        <v>39</v>
      </c>
      <c r="H320" s="8" t="s">
        <v>75</v>
      </c>
      <c r="I320" s="5">
        <v>100</v>
      </c>
      <c r="J320" s="5">
        <v>3</v>
      </c>
      <c r="K320" s="5">
        <v>2</v>
      </c>
      <c r="L320" s="5" t="s">
        <v>410</v>
      </c>
      <c r="M320" s="5">
        <v>0</v>
      </c>
      <c r="N320" s="13"/>
    </row>
    <row r="321" spans="1:14" x14ac:dyDescent="0.25">
      <c r="A321" s="5" t="s">
        <v>217</v>
      </c>
      <c r="B321" s="8">
        <v>6</v>
      </c>
      <c r="C321" s="8">
        <v>0</v>
      </c>
      <c r="D321" s="8">
        <v>70</v>
      </c>
      <c r="E321" s="5">
        <v>10</v>
      </c>
      <c r="F321" s="8" t="s">
        <v>223</v>
      </c>
      <c r="G321" s="8" t="s">
        <v>14</v>
      </c>
      <c r="H321" s="8" t="s">
        <v>75</v>
      </c>
      <c r="I321" s="5">
        <v>100</v>
      </c>
      <c r="J321" s="5">
        <v>3</v>
      </c>
      <c r="K321" s="5">
        <v>2</v>
      </c>
      <c r="L321" s="5" t="s">
        <v>410</v>
      </c>
      <c r="M321" s="5">
        <v>0</v>
      </c>
      <c r="N321" s="13"/>
    </row>
    <row r="322" spans="1:14" x14ac:dyDescent="0.25">
      <c r="A322" s="5" t="s">
        <v>217</v>
      </c>
      <c r="B322" s="8">
        <v>7</v>
      </c>
      <c r="C322" s="8" t="s">
        <v>224</v>
      </c>
      <c r="D322" s="8">
        <v>-70</v>
      </c>
      <c r="E322" s="5">
        <v>10</v>
      </c>
      <c r="F322" s="8" t="s">
        <v>220</v>
      </c>
      <c r="G322" s="8" t="s">
        <v>41</v>
      </c>
      <c r="H322" s="8" t="s">
        <v>34</v>
      </c>
      <c r="I322" s="5">
        <v>100</v>
      </c>
      <c r="J322" s="5">
        <v>3</v>
      </c>
      <c r="K322" s="5">
        <v>2</v>
      </c>
      <c r="L322" s="5" t="s">
        <v>410</v>
      </c>
      <c r="M322" s="5">
        <v>0</v>
      </c>
      <c r="N322" s="13"/>
    </row>
    <row r="323" spans="1:14" x14ac:dyDescent="0.25">
      <c r="A323" s="5" t="s">
        <v>217</v>
      </c>
      <c r="B323" s="8">
        <v>8</v>
      </c>
      <c r="C323" s="8" t="s">
        <v>224</v>
      </c>
      <c r="D323" s="8">
        <v>0</v>
      </c>
      <c r="E323" s="5">
        <v>10</v>
      </c>
      <c r="F323" s="8" t="s">
        <v>216</v>
      </c>
      <c r="G323" s="8" t="s">
        <v>41</v>
      </c>
      <c r="H323" s="8" t="s">
        <v>75</v>
      </c>
      <c r="I323" s="5">
        <v>100</v>
      </c>
      <c r="J323" s="5">
        <v>3</v>
      </c>
      <c r="K323" s="5">
        <v>2</v>
      </c>
      <c r="L323" s="5" t="s">
        <v>410</v>
      </c>
      <c r="M323" s="5">
        <v>0</v>
      </c>
      <c r="N323" s="13"/>
    </row>
    <row r="324" spans="1:14" x14ac:dyDescent="0.25">
      <c r="A324" s="5" t="s">
        <v>217</v>
      </c>
      <c r="B324" s="8">
        <v>9</v>
      </c>
      <c r="C324" s="8" t="s">
        <v>224</v>
      </c>
      <c r="D324" s="8">
        <v>70</v>
      </c>
      <c r="E324" s="5">
        <v>10</v>
      </c>
      <c r="F324" s="8" t="s">
        <v>225</v>
      </c>
      <c r="G324" s="8" t="s">
        <v>31</v>
      </c>
      <c r="H324" s="8" t="s">
        <v>77</v>
      </c>
      <c r="I324" s="5">
        <v>100</v>
      </c>
      <c r="J324" s="5">
        <v>3</v>
      </c>
      <c r="K324" s="5">
        <v>2</v>
      </c>
      <c r="L324" s="5" t="s">
        <v>410</v>
      </c>
      <c r="M324" s="5">
        <v>0</v>
      </c>
      <c r="N324" s="13"/>
    </row>
    <row r="325" spans="1:14" x14ac:dyDescent="0.25">
      <c r="A325" s="5" t="s">
        <v>217</v>
      </c>
      <c r="B325" s="8" t="s">
        <v>48</v>
      </c>
      <c r="C325" s="8" t="s">
        <v>365</v>
      </c>
      <c r="D325" s="8">
        <v>0</v>
      </c>
      <c r="E325" s="5">
        <v>10</v>
      </c>
      <c r="F325" s="8" t="s">
        <v>353</v>
      </c>
      <c r="G325" s="8" t="s">
        <v>33</v>
      </c>
      <c r="H325" s="8" t="s">
        <v>94</v>
      </c>
      <c r="I325" s="5">
        <v>100</v>
      </c>
      <c r="J325" s="5">
        <v>3</v>
      </c>
      <c r="K325" s="5">
        <v>2</v>
      </c>
      <c r="L325" s="5" t="s">
        <v>410</v>
      </c>
      <c r="M325" s="5">
        <v>0</v>
      </c>
      <c r="N325" s="13"/>
    </row>
    <row r="326" spans="1:14" x14ac:dyDescent="0.25">
      <c r="A326" s="5" t="s">
        <v>217</v>
      </c>
      <c r="B326" s="8" t="s">
        <v>51</v>
      </c>
      <c r="C326" s="8" t="s">
        <v>218</v>
      </c>
      <c r="D326" s="9">
        <v>-100</v>
      </c>
      <c r="E326" s="5">
        <v>10</v>
      </c>
      <c r="F326" s="8" t="s">
        <v>356</v>
      </c>
      <c r="G326" s="8" t="s">
        <v>33</v>
      </c>
      <c r="H326" s="8" t="s">
        <v>94</v>
      </c>
      <c r="I326" s="5">
        <v>100</v>
      </c>
      <c r="J326" s="5">
        <v>3</v>
      </c>
      <c r="K326" s="5">
        <v>2</v>
      </c>
      <c r="L326" s="5" t="s">
        <v>410</v>
      </c>
      <c r="M326" s="5">
        <v>0</v>
      </c>
      <c r="N326" s="13"/>
    </row>
    <row r="327" spans="1:14" x14ac:dyDescent="0.25">
      <c r="A327" s="5" t="s">
        <v>217</v>
      </c>
      <c r="B327" s="8" t="s">
        <v>52</v>
      </c>
      <c r="C327" s="8" t="s">
        <v>218</v>
      </c>
      <c r="D327" s="8">
        <v>100</v>
      </c>
      <c r="E327" s="5">
        <v>10</v>
      </c>
      <c r="F327" s="8" t="s">
        <v>248</v>
      </c>
      <c r="G327" s="8" t="s">
        <v>33</v>
      </c>
      <c r="H327" s="8" t="s">
        <v>23</v>
      </c>
      <c r="I327" s="5">
        <v>100</v>
      </c>
      <c r="J327" s="5">
        <v>3</v>
      </c>
      <c r="K327" s="5">
        <v>2</v>
      </c>
      <c r="L327" s="5" t="s">
        <v>410</v>
      </c>
      <c r="M327" s="5" t="s">
        <v>425</v>
      </c>
      <c r="N327" s="13"/>
    </row>
    <row r="328" spans="1:14" x14ac:dyDescent="0.25">
      <c r="A328" s="5" t="s">
        <v>217</v>
      </c>
      <c r="B328" s="8" t="s">
        <v>54</v>
      </c>
      <c r="C328" s="8">
        <v>0</v>
      </c>
      <c r="D328" s="9">
        <v>-100</v>
      </c>
      <c r="E328" s="5">
        <v>10</v>
      </c>
      <c r="F328" s="8" t="s">
        <v>427</v>
      </c>
      <c r="G328" s="8" t="s">
        <v>33</v>
      </c>
      <c r="H328" s="8" t="s">
        <v>94</v>
      </c>
      <c r="I328" s="5">
        <v>100</v>
      </c>
      <c r="J328" s="5">
        <v>3</v>
      </c>
      <c r="K328" s="5">
        <v>2</v>
      </c>
      <c r="L328" s="5" t="s">
        <v>410</v>
      </c>
      <c r="M328" s="5">
        <v>0</v>
      </c>
      <c r="N328" s="13"/>
    </row>
    <row r="329" spans="1:14" x14ac:dyDescent="0.25">
      <c r="A329" s="5" t="s">
        <v>217</v>
      </c>
      <c r="B329" s="8" t="s">
        <v>56</v>
      </c>
      <c r="C329" s="8">
        <v>0</v>
      </c>
      <c r="D329" s="8">
        <v>100</v>
      </c>
      <c r="E329" s="5">
        <v>10</v>
      </c>
      <c r="F329" s="8" t="s">
        <v>420</v>
      </c>
      <c r="G329" s="8" t="s">
        <v>33</v>
      </c>
      <c r="H329" s="8" t="s">
        <v>75</v>
      </c>
      <c r="I329" s="5">
        <v>100</v>
      </c>
      <c r="J329" s="5">
        <v>3</v>
      </c>
      <c r="K329" s="5">
        <v>2</v>
      </c>
      <c r="L329" s="5" t="s">
        <v>410</v>
      </c>
      <c r="M329" s="5" t="s">
        <v>425</v>
      </c>
      <c r="N329" s="13"/>
    </row>
    <row r="330" spans="1:14" x14ac:dyDescent="0.25">
      <c r="A330" s="5" t="s">
        <v>217</v>
      </c>
      <c r="B330" s="8" t="s">
        <v>58</v>
      </c>
      <c r="C330" s="8" t="s">
        <v>224</v>
      </c>
      <c r="D330" s="9">
        <v>-100</v>
      </c>
      <c r="E330" s="5">
        <v>10</v>
      </c>
      <c r="F330" s="8" t="s">
        <v>268</v>
      </c>
      <c r="G330" s="8" t="s">
        <v>33</v>
      </c>
      <c r="H330" s="8" t="s">
        <v>94</v>
      </c>
      <c r="I330" s="5">
        <v>100</v>
      </c>
      <c r="J330" s="5">
        <v>3</v>
      </c>
      <c r="K330" s="5">
        <v>2</v>
      </c>
      <c r="L330" s="5" t="s">
        <v>410</v>
      </c>
      <c r="M330" s="5" t="s">
        <v>62</v>
      </c>
      <c r="N330" s="13"/>
    </row>
    <row r="331" spans="1:14" x14ac:dyDescent="0.25">
      <c r="A331" s="5" t="s">
        <v>217</v>
      </c>
      <c r="B331" s="8" t="s">
        <v>60</v>
      </c>
      <c r="C331" s="8" t="s">
        <v>224</v>
      </c>
      <c r="D331" s="8">
        <v>100</v>
      </c>
      <c r="E331" s="5">
        <v>10</v>
      </c>
      <c r="F331" s="8" t="s">
        <v>248</v>
      </c>
      <c r="G331" s="8" t="s">
        <v>33</v>
      </c>
      <c r="H331" s="8" t="s">
        <v>94</v>
      </c>
      <c r="I331" s="5">
        <v>100</v>
      </c>
      <c r="J331" s="5">
        <v>3</v>
      </c>
      <c r="K331" s="5">
        <v>2</v>
      </c>
      <c r="L331" s="5" t="s">
        <v>410</v>
      </c>
      <c r="M331" s="5">
        <v>0</v>
      </c>
      <c r="N331" s="13"/>
    </row>
    <row r="332" spans="1:14" x14ac:dyDescent="0.25">
      <c r="A332" s="5" t="s">
        <v>217</v>
      </c>
      <c r="B332" s="8" t="s">
        <v>63</v>
      </c>
      <c r="C332" s="9" t="s">
        <v>367</v>
      </c>
      <c r="D332" s="8">
        <v>0</v>
      </c>
      <c r="E332" s="5">
        <v>10</v>
      </c>
      <c r="F332" s="8" t="s">
        <v>252</v>
      </c>
      <c r="G332" s="8" t="s">
        <v>33</v>
      </c>
      <c r="H332" s="8" t="s">
        <v>94</v>
      </c>
      <c r="I332" s="5">
        <v>100</v>
      </c>
      <c r="J332" s="5">
        <v>3</v>
      </c>
      <c r="K332" s="5">
        <v>2</v>
      </c>
      <c r="L332" s="5" t="s">
        <v>410</v>
      </c>
      <c r="M332" s="5">
        <v>0</v>
      </c>
      <c r="N332" s="13"/>
    </row>
    <row r="333" spans="1:14" x14ac:dyDescent="0.25">
      <c r="A333" s="5" t="s">
        <v>209</v>
      </c>
      <c r="B333" s="8">
        <v>1</v>
      </c>
      <c r="C333" s="8" t="s">
        <v>182</v>
      </c>
      <c r="D333" s="8">
        <v>-70</v>
      </c>
      <c r="E333" s="5">
        <v>10</v>
      </c>
      <c r="F333" s="8" t="s">
        <v>210</v>
      </c>
      <c r="G333" s="8" t="s">
        <v>31</v>
      </c>
      <c r="H333" s="8" t="s">
        <v>23</v>
      </c>
      <c r="I333" s="5">
        <v>100</v>
      </c>
      <c r="J333" s="5">
        <v>3</v>
      </c>
      <c r="K333" s="5">
        <v>3</v>
      </c>
      <c r="L333" s="5" t="s">
        <v>410</v>
      </c>
      <c r="M333" s="5">
        <v>0</v>
      </c>
      <c r="N333" s="13"/>
    </row>
    <row r="334" spans="1:14" x14ac:dyDescent="0.25">
      <c r="A334" s="5" t="s">
        <v>209</v>
      </c>
      <c r="B334" s="8">
        <v>2</v>
      </c>
      <c r="C334" s="8" t="s">
        <v>182</v>
      </c>
      <c r="D334" s="8">
        <v>0</v>
      </c>
      <c r="E334" s="5">
        <v>10</v>
      </c>
      <c r="F334" s="8" t="s">
        <v>211</v>
      </c>
      <c r="G334" s="8" t="s">
        <v>33</v>
      </c>
      <c r="H334" s="8" t="s">
        <v>75</v>
      </c>
      <c r="I334" s="5">
        <v>100</v>
      </c>
      <c r="J334" s="5">
        <v>3</v>
      </c>
      <c r="K334" s="5">
        <v>3</v>
      </c>
      <c r="L334" s="5" t="s">
        <v>410</v>
      </c>
      <c r="M334" s="5">
        <v>0</v>
      </c>
      <c r="N334" s="13"/>
    </row>
    <row r="335" spans="1:14" x14ac:dyDescent="0.25">
      <c r="A335" s="5" t="s">
        <v>209</v>
      </c>
      <c r="B335" s="8">
        <v>3</v>
      </c>
      <c r="C335" s="8" t="s">
        <v>182</v>
      </c>
      <c r="D335" s="8">
        <v>70</v>
      </c>
      <c r="E335" s="5">
        <v>10</v>
      </c>
      <c r="F335" s="8" t="s">
        <v>212</v>
      </c>
      <c r="G335" s="8" t="s">
        <v>33</v>
      </c>
      <c r="H335" s="8" t="s">
        <v>23</v>
      </c>
      <c r="I335" s="5">
        <v>100</v>
      </c>
      <c r="J335" s="5">
        <v>3</v>
      </c>
      <c r="K335" s="5">
        <v>3</v>
      </c>
      <c r="L335" s="5" t="s">
        <v>410</v>
      </c>
      <c r="M335" s="5">
        <v>0</v>
      </c>
      <c r="N335" s="13"/>
    </row>
    <row r="336" spans="1:14" x14ac:dyDescent="0.25">
      <c r="A336" s="5" t="s">
        <v>209</v>
      </c>
      <c r="B336" s="8">
        <v>4</v>
      </c>
      <c r="C336" s="8">
        <v>0</v>
      </c>
      <c r="D336" s="8">
        <v>-70</v>
      </c>
      <c r="E336" s="5">
        <v>10</v>
      </c>
      <c r="F336" s="8" t="s">
        <v>213</v>
      </c>
      <c r="G336" s="8" t="s">
        <v>31</v>
      </c>
      <c r="H336" s="8" t="s">
        <v>34</v>
      </c>
      <c r="I336" s="5">
        <v>100</v>
      </c>
      <c r="J336" s="5">
        <v>3</v>
      </c>
      <c r="K336" s="5">
        <v>3</v>
      </c>
      <c r="L336" s="5" t="s">
        <v>410</v>
      </c>
      <c r="M336" s="5">
        <v>0</v>
      </c>
      <c r="N336" s="13"/>
    </row>
    <row r="337" spans="1:14" x14ac:dyDescent="0.25">
      <c r="A337" s="5" t="s">
        <v>209</v>
      </c>
      <c r="B337" s="8">
        <v>5</v>
      </c>
      <c r="C337" s="8">
        <v>0</v>
      </c>
      <c r="D337" s="8">
        <v>0</v>
      </c>
      <c r="E337" s="5">
        <v>10</v>
      </c>
      <c r="F337" s="8" t="s">
        <v>116</v>
      </c>
      <c r="G337" s="8" t="s">
        <v>33</v>
      </c>
      <c r="H337" s="8" t="s">
        <v>47</v>
      </c>
      <c r="I337" s="5">
        <v>100</v>
      </c>
      <c r="J337" s="5">
        <v>3</v>
      </c>
      <c r="K337" s="5">
        <v>3</v>
      </c>
      <c r="L337" s="5" t="s">
        <v>410</v>
      </c>
      <c r="M337" s="5">
        <v>0</v>
      </c>
      <c r="N337" s="13"/>
    </row>
    <row r="338" spans="1:14" x14ac:dyDescent="0.25">
      <c r="A338" s="5" t="s">
        <v>209</v>
      </c>
      <c r="B338" s="8">
        <v>6</v>
      </c>
      <c r="C338" s="8">
        <v>0</v>
      </c>
      <c r="D338" s="8">
        <v>70</v>
      </c>
      <c r="E338" s="5">
        <v>10</v>
      </c>
      <c r="F338" s="8" t="s">
        <v>213</v>
      </c>
      <c r="G338" s="8" t="s">
        <v>33</v>
      </c>
      <c r="H338" s="8" t="s">
        <v>23</v>
      </c>
      <c r="I338" s="5">
        <v>100</v>
      </c>
      <c r="J338" s="5">
        <v>3</v>
      </c>
      <c r="K338" s="5">
        <v>3</v>
      </c>
      <c r="L338" s="5" t="s">
        <v>410</v>
      </c>
      <c r="M338" s="5">
        <v>0</v>
      </c>
      <c r="N338" s="13"/>
    </row>
    <row r="339" spans="1:14" x14ac:dyDescent="0.25">
      <c r="A339" s="5" t="s">
        <v>209</v>
      </c>
      <c r="B339" s="8">
        <v>7</v>
      </c>
      <c r="C339" s="8" t="s">
        <v>189</v>
      </c>
      <c r="D339" s="8">
        <v>-70</v>
      </c>
      <c r="E339" s="5">
        <v>10</v>
      </c>
      <c r="F339" s="8" t="s">
        <v>214</v>
      </c>
      <c r="G339" s="8" t="s">
        <v>31</v>
      </c>
      <c r="H339" s="8" t="s">
        <v>75</v>
      </c>
      <c r="I339" s="5">
        <v>100</v>
      </c>
      <c r="J339" s="5">
        <v>3</v>
      </c>
      <c r="K339" s="5">
        <v>3</v>
      </c>
      <c r="L339" s="5" t="s">
        <v>410</v>
      </c>
      <c r="M339" s="5">
        <v>0</v>
      </c>
      <c r="N339" s="13"/>
    </row>
    <row r="340" spans="1:14" x14ac:dyDescent="0.25">
      <c r="A340" s="5" t="s">
        <v>209</v>
      </c>
      <c r="B340" s="8">
        <v>8</v>
      </c>
      <c r="C340" s="8" t="s">
        <v>189</v>
      </c>
      <c r="D340" s="8">
        <v>0</v>
      </c>
      <c r="E340" s="5">
        <v>10</v>
      </c>
      <c r="F340" s="8" t="s">
        <v>215</v>
      </c>
      <c r="G340" s="8" t="s">
        <v>31</v>
      </c>
      <c r="H340" s="8" t="s">
        <v>104</v>
      </c>
      <c r="I340" s="5">
        <v>100</v>
      </c>
      <c r="J340" s="5">
        <v>3</v>
      </c>
      <c r="K340" s="5">
        <v>3</v>
      </c>
      <c r="L340" s="5" t="s">
        <v>410</v>
      </c>
      <c r="M340" s="5">
        <v>0</v>
      </c>
      <c r="N340" s="13"/>
    </row>
    <row r="341" spans="1:14" x14ac:dyDescent="0.25">
      <c r="A341" s="5" t="s">
        <v>209</v>
      </c>
      <c r="B341" s="8">
        <v>9</v>
      </c>
      <c r="C341" s="8" t="s">
        <v>189</v>
      </c>
      <c r="D341" s="8">
        <v>70</v>
      </c>
      <c r="E341" s="5">
        <v>10</v>
      </c>
      <c r="F341" s="8" t="s">
        <v>216</v>
      </c>
      <c r="G341" s="8" t="s">
        <v>33</v>
      </c>
      <c r="H341" s="8" t="s">
        <v>77</v>
      </c>
      <c r="I341" s="5">
        <v>100</v>
      </c>
      <c r="J341" s="5">
        <v>3</v>
      </c>
      <c r="K341" s="5">
        <v>3</v>
      </c>
      <c r="L341" s="5" t="s">
        <v>410</v>
      </c>
      <c r="M341" s="5">
        <v>0</v>
      </c>
      <c r="N341" s="13"/>
    </row>
    <row r="342" spans="1:14" x14ac:dyDescent="0.25">
      <c r="A342" s="5" t="s">
        <v>209</v>
      </c>
      <c r="B342" s="8" t="s">
        <v>48</v>
      </c>
      <c r="C342" s="8" t="s">
        <v>376</v>
      </c>
      <c r="D342" s="8">
        <v>0</v>
      </c>
      <c r="E342" s="5">
        <v>10</v>
      </c>
      <c r="F342" s="8" t="s">
        <v>269</v>
      </c>
      <c r="G342" s="8" t="s">
        <v>36</v>
      </c>
      <c r="H342" s="8" t="s">
        <v>15</v>
      </c>
      <c r="I342" s="5">
        <v>100</v>
      </c>
      <c r="J342" s="5">
        <v>3</v>
      </c>
      <c r="K342" s="5">
        <v>3</v>
      </c>
      <c r="L342" s="5" t="s">
        <v>410</v>
      </c>
      <c r="M342" s="5" t="s">
        <v>428</v>
      </c>
      <c r="N342" s="13"/>
    </row>
    <row r="343" spans="1:14" x14ac:dyDescent="0.25">
      <c r="A343" s="5" t="s">
        <v>209</v>
      </c>
      <c r="B343" s="8" t="s">
        <v>51</v>
      </c>
      <c r="C343" s="8" t="s">
        <v>182</v>
      </c>
      <c r="D343" s="8">
        <v>-100</v>
      </c>
      <c r="E343" s="5">
        <v>10</v>
      </c>
      <c r="F343" s="8">
        <v>0</v>
      </c>
      <c r="G343" s="8">
        <v>0</v>
      </c>
      <c r="H343" s="8">
        <v>0</v>
      </c>
      <c r="I343" s="5">
        <v>100</v>
      </c>
      <c r="J343" s="5">
        <v>3</v>
      </c>
      <c r="K343" s="5">
        <v>3</v>
      </c>
      <c r="L343" s="5" t="s">
        <v>410</v>
      </c>
      <c r="M343" s="5">
        <v>0</v>
      </c>
      <c r="N343" s="13"/>
    </row>
    <row r="344" spans="1:14" x14ac:dyDescent="0.25">
      <c r="A344" s="5" t="s">
        <v>209</v>
      </c>
      <c r="B344" s="8" t="s">
        <v>52</v>
      </c>
      <c r="C344" s="8" t="s">
        <v>182</v>
      </c>
      <c r="D344" s="8">
        <v>100</v>
      </c>
      <c r="E344" s="5">
        <v>10</v>
      </c>
      <c r="F344" s="8" t="s">
        <v>429</v>
      </c>
      <c r="G344" s="8" t="s">
        <v>36</v>
      </c>
      <c r="H344" s="8" t="s">
        <v>15</v>
      </c>
      <c r="I344" s="5">
        <v>100</v>
      </c>
      <c r="J344" s="5">
        <v>3</v>
      </c>
      <c r="K344" s="5">
        <v>3</v>
      </c>
      <c r="L344" s="5" t="s">
        <v>410</v>
      </c>
      <c r="M344" s="5">
        <v>0</v>
      </c>
      <c r="N344" s="13"/>
    </row>
    <row r="345" spans="1:14" x14ac:dyDescent="0.25">
      <c r="A345" s="5" t="s">
        <v>209</v>
      </c>
      <c r="B345" s="8" t="s">
        <v>54</v>
      </c>
      <c r="C345" s="8">
        <v>0</v>
      </c>
      <c r="D345" s="8">
        <v>-100</v>
      </c>
      <c r="E345" s="5">
        <v>10</v>
      </c>
      <c r="F345" s="8">
        <v>0</v>
      </c>
      <c r="G345" s="8">
        <v>0</v>
      </c>
      <c r="H345" s="8">
        <v>0</v>
      </c>
      <c r="I345" s="5">
        <v>100</v>
      </c>
      <c r="J345" s="5">
        <v>3</v>
      </c>
      <c r="K345" s="5">
        <v>3</v>
      </c>
      <c r="L345" s="5" t="s">
        <v>410</v>
      </c>
      <c r="M345" s="5">
        <v>0</v>
      </c>
      <c r="N345" s="13"/>
    </row>
    <row r="346" spans="1:14" x14ac:dyDescent="0.25">
      <c r="A346" s="5" t="s">
        <v>209</v>
      </c>
      <c r="B346" s="8" t="s">
        <v>56</v>
      </c>
      <c r="C346" s="8">
        <v>0</v>
      </c>
      <c r="D346" s="8">
        <v>100</v>
      </c>
      <c r="E346" s="5">
        <v>10</v>
      </c>
      <c r="F346" s="8" t="s">
        <v>211</v>
      </c>
      <c r="G346" s="8" t="s">
        <v>36</v>
      </c>
      <c r="H346" s="8" t="s">
        <v>94</v>
      </c>
      <c r="I346" s="5">
        <v>100</v>
      </c>
      <c r="J346" s="5">
        <v>3</v>
      </c>
      <c r="K346" s="5">
        <v>3</v>
      </c>
      <c r="L346" s="5" t="s">
        <v>410</v>
      </c>
      <c r="M346" s="5" t="s">
        <v>430</v>
      </c>
      <c r="N346" s="13"/>
    </row>
    <row r="347" spans="1:14" x14ac:dyDescent="0.25">
      <c r="A347" s="5" t="s">
        <v>209</v>
      </c>
      <c r="B347" s="8" t="s">
        <v>58</v>
      </c>
      <c r="C347" s="8" t="s">
        <v>189</v>
      </c>
      <c r="D347" s="8">
        <v>-100</v>
      </c>
      <c r="E347" s="5">
        <v>10</v>
      </c>
      <c r="F347" s="8">
        <v>0</v>
      </c>
      <c r="G347" s="8">
        <v>0</v>
      </c>
      <c r="H347" s="8">
        <v>0</v>
      </c>
      <c r="I347" s="5">
        <v>100</v>
      </c>
      <c r="J347" s="5">
        <v>3</v>
      </c>
      <c r="K347" s="5">
        <v>3</v>
      </c>
      <c r="L347" s="5" t="s">
        <v>410</v>
      </c>
      <c r="M347" s="5">
        <v>0</v>
      </c>
      <c r="N347" s="13"/>
    </row>
    <row r="348" spans="1:14" x14ac:dyDescent="0.25">
      <c r="A348" s="5" t="s">
        <v>209</v>
      </c>
      <c r="B348" s="8" t="s">
        <v>60</v>
      </c>
      <c r="C348" s="8" t="s">
        <v>189</v>
      </c>
      <c r="D348" s="8">
        <v>100</v>
      </c>
      <c r="E348" s="5">
        <v>10</v>
      </c>
      <c r="F348" s="8">
        <v>0</v>
      </c>
      <c r="G348" s="8">
        <v>0</v>
      </c>
      <c r="H348" s="8">
        <v>0</v>
      </c>
      <c r="I348" s="5">
        <v>100</v>
      </c>
      <c r="J348" s="5">
        <v>3</v>
      </c>
      <c r="K348" s="5">
        <v>3</v>
      </c>
      <c r="L348" s="5" t="s">
        <v>410</v>
      </c>
      <c r="M348" s="5">
        <v>0</v>
      </c>
      <c r="N348" s="13"/>
    </row>
    <row r="349" spans="1:14" x14ac:dyDescent="0.25">
      <c r="A349" s="5" t="s">
        <v>209</v>
      </c>
      <c r="B349" s="8" t="s">
        <v>63</v>
      </c>
      <c r="C349" s="9" t="s">
        <v>377</v>
      </c>
      <c r="D349" s="8">
        <v>0</v>
      </c>
      <c r="E349" s="5">
        <v>10</v>
      </c>
      <c r="F349" s="8" t="s">
        <v>236</v>
      </c>
      <c r="G349" s="8" t="s">
        <v>36</v>
      </c>
      <c r="H349" s="8" t="s">
        <v>94</v>
      </c>
      <c r="I349" s="5">
        <v>100</v>
      </c>
      <c r="J349" s="5">
        <v>3</v>
      </c>
      <c r="K349" s="5">
        <v>3</v>
      </c>
      <c r="L349" s="5" t="s">
        <v>410</v>
      </c>
      <c r="M349" s="5" t="s">
        <v>444</v>
      </c>
      <c r="N349" s="13"/>
    </row>
    <row r="350" spans="1:14" x14ac:dyDescent="0.25">
      <c r="A350" s="5" t="s">
        <v>178</v>
      </c>
      <c r="B350" s="8">
        <v>0</v>
      </c>
      <c r="C350" s="8">
        <v>0</v>
      </c>
      <c r="D350" s="8">
        <v>0</v>
      </c>
      <c r="E350" s="5">
        <v>10</v>
      </c>
      <c r="F350" s="8" t="s">
        <v>179</v>
      </c>
      <c r="G350" s="8" t="s">
        <v>31</v>
      </c>
      <c r="H350" s="8" t="s">
        <v>180</v>
      </c>
      <c r="I350" s="5">
        <v>120</v>
      </c>
      <c r="J350" s="5">
        <v>9</v>
      </c>
      <c r="K350" s="5">
        <v>0</v>
      </c>
      <c r="L350" s="5" t="s">
        <v>408</v>
      </c>
      <c r="M350" s="5">
        <v>0</v>
      </c>
      <c r="N350" s="13"/>
    </row>
    <row r="351" spans="1:14" x14ac:dyDescent="0.25">
      <c r="A351" s="5" t="s">
        <v>200</v>
      </c>
      <c r="B351" s="8">
        <v>1</v>
      </c>
      <c r="C351" s="8" t="s">
        <v>201</v>
      </c>
      <c r="D351" s="8">
        <v>-70</v>
      </c>
      <c r="E351" s="5">
        <v>10</v>
      </c>
      <c r="F351" s="8" t="s">
        <v>202</v>
      </c>
      <c r="G351" s="8" t="s">
        <v>31</v>
      </c>
      <c r="H351" s="8" t="s">
        <v>77</v>
      </c>
      <c r="I351" s="5">
        <v>120</v>
      </c>
      <c r="J351" s="5">
        <v>7</v>
      </c>
      <c r="K351" s="5">
        <v>1</v>
      </c>
      <c r="L351" s="5" t="s">
        <v>410</v>
      </c>
      <c r="M351" s="5">
        <v>0</v>
      </c>
      <c r="N351" s="13"/>
    </row>
    <row r="352" spans="1:14" x14ac:dyDescent="0.25">
      <c r="A352" s="5" t="s">
        <v>200</v>
      </c>
      <c r="B352" s="8">
        <v>2</v>
      </c>
      <c r="C352" s="8" t="s">
        <v>201</v>
      </c>
      <c r="D352" s="8">
        <v>0</v>
      </c>
      <c r="E352" s="5">
        <v>10</v>
      </c>
      <c r="F352" s="8" t="s">
        <v>188</v>
      </c>
      <c r="G352" s="8" t="s">
        <v>14</v>
      </c>
      <c r="H352" s="8" t="s">
        <v>23</v>
      </c>
      <c r="I352" s="5">
        <v>120</v>
      </c>
      <c r="J352" s="5">
        <v>7</v>
      </c>
      <c r="K352" s="5">
        <v>1</v>
      </c>
      <c r="L352" s="5" t="s">
        <v>410</v>
      </c>
      <c r="M352" s="5">
        <v>0</v>
      </c>
      <c r="N352" s="13"/>
    </row>
    <row r="353" spans="1:14" x14ac:dyDescent="0.25">
      <c r="A353" s="5" t="s">
        <v>200</v>
      </c>
      <c r="B353" s="8">
        <v>3</v>
      </c>
      <c r="C353" s="8" t="s">
        <v>201</v>
      </c>
      <c r="D353" s="8">
        <v>70</v>
      </c>
      <c r="E353" s="5">
        <v>10</v>
      </c>
      <c r="F353" s="8" t="s">
        <v>203</v>
      </c>
      <c r="G353" s="8" t="s">
        <v>14</v>
      </c>
      <c r="H353" s="8" t="s">
        <v>101</v>
      </c>
      <c r="I353" s="5">
        <v>120</v>
      </c>
      <c r="J353" s="5">
        <v>7</v>
      </c>
      <c r="K353" s="5">
        <v>1</v>
      </c>
      <c r="L353" s="5" t="s">
        <v>410</v>
      </c>
      <c r="M353" s="5">
        <v>0</v>
      </c>
      <c r="N353" s="13"/>
    </row>
    <row r="354" spans="1:14" x14ac:dyDescent="0.25">
      <c r="A354" s="5" t="s">
        <v>200</v>
      </c>
      <c r="B354" s="8">
        <v>4</v>
      </c>
      <c r="C354" s="8">
        <v>0</v>
      </c>
      <c r="D354" s="8">
        <v>-70</v>
      </c>
      <c r="E354" s="5">
        <v>10</v>
      </c>
      <c r="F354" s="8" t="s">
        <v>188</v>
      </c>
      <c r="G354" s="8" t="s">
        <v>14</v>
      </c>
      <c r="H354" s="8" t="s">
        <v>23</v>
      </c>
      <c r="I354" s="5">
        <v>120</v>
      </c>
      <c r="J354" s="5">
        <v>7</v>
      </c>
      <c r="K354" s="5">
        <v>1</v>
      </c>
      <c r="L354" s="5" t="s">
        <v>410</v>
      </c>
      <c r="M354" s="5">
        <v>0</v>
      </c>
      <c r="N354" s="13"/>
    </row>
    <row r="355" spans="1:14" x14ac:dyDescent="0.25">
      <c r="A355" s="5" t="s">
        <v>200</v>
      </c>
      <c r="B355" s="8">
        <v>5</v>
      </c>
      <c r="C355" s="8">
        <v>0</v>
      </c>
      <c r="D355" s="8">
        <v>0</v>
      </c>
      <c r="E355" s="5">
        <v>10</v>
      </c>
      <c r="F355" s="8" t="s">
        <v>204</v>
      </c>
      <c r="G355" s="8" t="s">
        <v>33</v>
      </c>
      <c r="H355" s="8" t="s">
        <v>23</v>
      </c>
      <c r="I355" s="5">
        <v>120</v>
      </c>
      <c r="J355" s="5">
        <v>7</v>
      </c>
      <c r="K355" s="5">
        <v>1</v>
      </c>
      <c r="L355" s="5" t="s">
        <v>410</v>
      </c>
      <c r="M355" s="5">
        <v>0</v>
      </c>
      <c r="N355" s="13"/>
    </row>
    <row r="356" spans="1:14" x14ac:dyDescent="0.25">
      <c r="A356" s="5" t="s">
        <v>200</v>
      </c>
      <c r="B356" s="8">
        <v>6</v>
      </c>
      <c r="C356" s="8">
        <v>0</v>
      </c>
      <c r="D356" s="8">
        <v>70</v>
      </c>
      <c r="E356" s="5">
        <v>10</v>
      </c>
      <c r="F356" s="8" t="s">
        <v>205</v>
      </c>
      <c r="G356" s="8" t="s">
        <v>31</v>
      </c>
      <c r="H356" s="8" t="s">
        <v>23</v>
      </c>
      <c r="I356" s="5">
        <v>120</v>
      </c>
      <c r="J356" s="5">
        <v>7</v>
      </c>
      <c r="K356" s="5">
        <v>1</v>
      </c>
      <c r="L356" s="5" t="s">
        <v>410</v>
      </c>
      <c r="M356" s="5">
        <v>0</v>
      </c>
      <c r="N356" s="13"/>
    </row>
    <row r="357" spans="1:14" x14ac:dyDescent="0.25">
      <c r="A357" s="5" t="s">
        <v>200</v>
      </c>
      <c r="B357" s="8">
        <v>7</v>
      </c>
      <c r="C357" s="8" t="s">
        <v>206</v>
      </c>
      <c r="D357" s="8">
        <v>-70</v>
      </c>
      <c r="E357" s="5">
        <v>10</v>
      </c>
      <c r="F357" s="8" t="s">
        <v>205</v>
      </c>
      <c r="G357" s="8" t="s">
        <v>41</v>
      </c>
      <c r="H357" s="8" t="s">
        <v>34</v>
      </c>
      <c r="I357" s="5">
        <v>120</v>
      </c>
      <c r="J357" s="5">
        <v>7</v>
      </c>
      <c r="K357" s="5">
        <v>1</v>
      </c>
      <c r="L357" s="5" t="s">
        <v>410</v>
      </c>
      <c r="M357" s="5">
        <v>0</v>
      </c>
      <c r="N357" s="13"/>
    </row>
    <row r="358" spans="1:14" x14ac:dyDescent="0.25">
      <c r="A358" s="5" t="s">
        <v>200</v>
      </c>
      <c r="B358" s="8">
        <v>8</v>
      </c>
      <c r="C358" s="8" t="s">
        <v>206</v>
      </c>
      <c r="D358" s="8">
        <v>0</v>
      </c>
      <c r="E358" s="5">
        <v>10</v>
      </c>
      <c r="F358" s="8" t="s">
        <v>204</v>
      </c>
      <c r="G358" s="8" t="s">
        <v>33</v>
      </c>
      <c r="H358" s="8" t="s">
        <v>34</v>
      </c>
      <c r="I358" s="5">
        <v>120</v>
      </c>
      <c r="J358" s="5">
        <v>7</v>
      </c>
      <c r="K358" s="5">
        <v>1</v>
      </c>
      <c r="L358" s="5" t="s">
        <v>410</v>
      </c>
      <c r="M358" s="5">
        <v>0</v>
      </c>
      <c r="N358" s="13"/>
    </row>
    <row r="359" spans="1:14" x14ac:dyDescent="0.25">
      <c r="A359" s="5" t="s">
        <v>200</v>
      </c>
      <c r="B359" s="8">
        <v>9</v>
      </c>
      <c r="C359" s="8" t="s">
        <v>206</v>
      </c>
      <c r="D359" s="8">
        <v>70</v>
      </c>
      <c r="E359" s="5">
        <v>10</v>
      </c>
      <c r="F359" s="8" t="s">
        <v>207</v>
      </c>
      <c r="G359" s="8" t="s">
        <v>41</v>
      </c>
      <c r="H359" s="8" t="s">
        <v>23</v>
      </c>
      <c r="I359" s="5">
        <v>120</v>
      </c>
      <c r="J359" s="5">
        <v>7</v>
      </c>
      <c r="K359" s="5">
        <v>1</v>
      </c>
      <c r="L359" s="5" t="s">
        <v>410</v>
      </c>
      <c r="M359" s="5">
        <v>0</v>
      </c>
      <c r="N359" s="13"/>
    </row>
    <row r="360" spans="1:14" x14ac:dyDescent="0.25">
      <c r="A360" s="5" t="s">
        <v>200</v>
      </c>
      <c r="B360" s="8" t="s">
        <v>48</v>
      </c>
      <c r="C360" s="8" t="s">
        <v>374</v>
      </c>
      <c r="D360" s="8">
        <v>0</v>
      </c>
      <c r="E360" s="5">
        <v>10</v>
      </c>
      <c r="F360" s="8" t="s">
        <v>431</v>
      </c>
      <c r="G360" s="8" t="s">
        <v>36</v>
      </c>
      <c r="H360" s="8" t="s">
        <v>15</v>
      </c>
      <c r="I360" s="5">
        <v>120</v>
      </c>
      <c r="J360" s="5">
        <v>7</v>
      </c>
      <c r="K360" s="5">
        <v>1</v>
      </c>
      <c r="L360" s="5" t="s">
        <v>410</v>
      </c>
      <c r="M360" s="5">
        <v>0</v>
      </c>
      <c r="N360" s="13"/>
    </row>
    <row r="361" spans="1:14" x14ac:dyDescent="0.25">
      <c r="A361" s="5" t="s">
        <v>200</v>
      </c>
      <c r="B361" s="8" t="s">
        <v>51</v>
      </c>
      <c r="C361" s="8" t="s">
        <v>201</v>
      </c>
      <c r="D361" s="9">
        <v>-100</v>
      </c>
      <c r="E361" s="5">
        <v>10</v>
      </c>
      <c r="F361" s="8" t="s">
        <v>432</v>
      </c>
      <c r="G361" s="8" t="s">
        <v>33</v>
      </c>
      <c r="H361" s="8" t="s">
        <v>34</v>
      </c>
      <c r="I361" s="5">
        <v>120</v>
      </c>
      <c r="J361" s="5">
        <v>7</v>
      </c>
      <c r="K361" s="5">
        <v>1</v>
      </c>
      <c r="L361" s="5" t="s">
        <v>410</v>
      </c>
      <c r="M361" s="5" t="s">
        <v>62</v>
      </c>
      <c r="N361" s="13"/>
    </row>
    <row r="362" spans="1:14" x14ac:dyDescent="0.25">
      <c r="A362" s="5" t="s">
        <v>200</v>
      </c>
      <c r="B362" s="8" t="s">
        <v>52</v>
      </c>
      <c r="C362" s="8" t="s">
        <v>201</v>
      </c>
      <c r="D362" s="8">
        <v>100</v>
      </c>
      <c r="E362" s="5">
        <v>10</v>
      </c>
      <c r="F362" s="8" t="s">
        <v>433</v>
      </c>
      <c r="G362" s="8" t="s">
        <v>41</v>
      </c>
      <c r="H362" s="8" t="s">
        <v>34</v>
      </c>
      <c r="I362" s="5">
        <v>120</v>
      </c>
      <c r="J362" s="5">
        <v>7</v>
      </c>
      <c r="K362" s="5">
        <v>1</v>
      </c>
      <c r="L362" s="5" t="s">
        <v>410</v>
      </c>
      <c r="M362" s="5">
        <v>0</v>
      </c>
      <c r="N362" s="13"/>
    </row>
    <row r="363" spans="1:14" x14ac:dyDescent="0.25">
      <c r="A363" s="5" t="s">
        <v>200</v>
      </c>
      <c r="B363" s="8" t="s">
        <v>54</v>
      </c>
      <c r="C363" s="8">
        <v>0</v>
      </c>
      <c r="D363" s="9">
        <v>-100</v>
      </c>
      <c r="E363" s="5">
        <v>10</v>
      </c>
      <c r="F363" s="8" t="s">
        <v>434</v>
      </c>
      <c r="G363" s="8" t="s">
        <v>435</v>
      </c>
      <c r="H363" s="8" t="s">
        <v>34</v>
      </c>
      <c r="I363" s="5">
        <v>120</v>
      </c>
      <c r="J363" s="5">
        <v>7</v>
      </c>
      <c r="K363" s="5">
        <v>1</v>
      </c>
      <c r="L363" s="5" t="s">
        <v>410</v>
      </c>
      <c r="M363" s="5" t="s">
        <v>62</v>
      </c>
      <c r="N363" s="13"/>
    </row>
    <row r="364" spans="1:14" x14ac:dyDescent="0.25">
      <c r="A364" s="5" t="s">
        <v>200</v>
      </c>
      <c r="B364" s="8" t="s">
        <v>56</v>
      </c>
      <c r="C364" s="8">
        <v>0</v>
      </c>
      <c r="D364" s="8">
        <v>100</v>
      </c>
      <c r="E364" s="5">
        <v>10</v>
      </c>
      <c r="F364" s="8" t="s">
        <v>436</v>
      </c>
      <c r="G364" s="8" t="s">
        <v>14</v>
      </c>
      <c r="H364" s="8" t="s">
        <v>104</v>
      </c>
      <c r="I364" s="5">
        <v>120</v>
      </c>
      <c r="J364" s="5">
        <v>7</v>
      </c>
      <c r="K364" s="5">
        <v>1</v>
      </c>
      <c r="L364" s="5" t="s">
        <v>410</v>
      </c>
      <c r="M364" s="5">
        <v>0</v>
      </c>
      <c r="N364" s="13"/>
    </row>
    <row r="365" spans="1:14" x14ac:dyDescent="0.25">
      <c r="A365" s="5" t="s">
        <v>200</v>
      </c>
      <c r="B365" s="8" t="s">
        <v>58</v>
      </c>
      <c r="C365" s="8" t="s">
        <v>206</v>
      </c>
      <c r="D365" s="9">
        <v>-100</v>
      </c>
      <c r="E365" s="5">
        <v>10</v>
      </c>
      <c r="F365" s="8" t="s">
        <v>437</v>
      </c>
      <c r="G365" s="8" t="s">
        <v>435</v>
      </c>
      <c r="H365" s="8" t="s">
        <v>104</v>
      </c>
      <c r="I365" s="5">
        <v>120</v>
      </c>
      <c r="J365" s="5">
        <v>7</v>
      </c>
      <c r="K365" s="5">
        <v>1</v>
      </c>
      <c r="L365" s="5" t="s">
        <v>410</v>
      </c>
      <c r="M365" s="5" t="s">
        <v>62</v>
      </c>
      <c r="N365" s="13"/>
    </row>
    <row r="366" spans="1:14" x14ac:dyDescent="0.25">
      <c r="A366" s="5" t="s">
        <v>200</v>
      </c>
      <c r="B366" s="8" t="s">
        <v>60</v>
      </c>
      <c r="C366" s="8" t="s">
        <v>206</v>
      </c>
      <c r="D366" s="8">
        <v>100</v>
      </c>
      <c r="E366" s="5">
        <v>10</v>
      </c>
      <c r="F366" s="8" t="s">
        <v>438</v>
      </c>
      <c r="G366" s="8" t="s">
        <v>435</v>
      </c>
      <c r="H366" s="8" t="s">
        <v>34</v>
      </c>
      <c r="I366" s="5">
        <v>120</v>
      </c>
      <c r="J366" s="5">
        <v>7</v>
      </c>
      <c r="K366" s="5">
        <v>1</v>
      </c>
      <c r="L366" s="5" t="s">
        <v>410</v>
      </c>
      <c r="M366" s="5">
        <v>0</v>
      </c>
      <c r="N366" s="13"/>
    </row>
    <row r="367" spans="1:14" x14ac:dyDescent="0.25">
      <c r="A367" s="5" t="s">
        <v>200</v>
      </c>
      <c r="B367" s="8" t="s">
        <v>63</v>
      </c>
      <c r="C367" s="9" t="s">
        <v>375</v>
      </c>
      <c r="D367" s="8">
        <v>0</v>
      </c>
      <c r="E367" s="5">
        <v>10</v>
      </c>
      <c r="F367" s="8" t="s">
        <v>195</v>
      </c>
      <c r="G367" s="8" t="s">
        <v>33</v>
      </c>
      <c r="H367" s="8" t="s">
        <v>15</v>
      </c>
      <c r="I367" s="5">
        <v>120</v>
      </c>
      <c r="J367" s="5">
        <v>7</v>
      </c>
      <c r="K367" s="5">
        <v>1</v>
      </c>
      <c r="L367" s="5" t="s">
        <v>410</v>
      </c>
      <c r="M367" s="5">
        <v>0</v>
      </c>
      <c r="N367" s="13"/>
    </row>
    <row r="368" spans="1:14" x14ac:dyDescent="0.25">
      <c r="A368" s="5" t="s">
        <v>193</v>
      </c>
      <c r="B368" s="8">
        <v>1</v>
      </c>
      <c r="C368" s="8" t="s">
        <v>182</v>
      </c>
      <c r="D368" s="8">
        <v>-70</v>
      </c>
      <c r="E368" s="5">
        <v>10</v>
      </c>
      <c r="F368" s="8" t="s">
        <v>194</v>
      </c>
      <c r="G368" s="8" t="s">
        <v>31</v>
      </c>
      <c r="H368" s="8" t="s">
        <v>94</v>
      </c>
      <c r="I368" s="5">
        <v>120</v>
      </c>
      <c r="J368" s="5">
        <v>7</v>
      </c>
      <c r="K368" s="5">
        <v>2</v>
      </c>
      <c r="L368" s="5" t="s">
        <v>410</v>
      </c>
      <c r="M368" s="5">
        <v>0</v>
      </c>
      <c r="N368" s="13"/>
    </row>
    <row r="369" spans="1:14" x14ac:dyDescent="0.25">
      <c r="A369" s="5" t="s">
        <v>193</v>
      </c>
      <c r="B369" s="8">
        <v>2</v>
      </c>
      <c r="C369" s="8" t="s">
        <v>182</v>
      </c>
      <c r="D369" s="8">
        <v>0</v>
      </c>
      <c r="E369" s="5">
        <v>10</v>
      </c>
      <c r="F369" s="8" t="s">
        <v>195</v>
      </c>
      <c r="G369" s="8" t="s">
        <v>31</v>
      </c>
      <c r="H369" s="8" t="s">
        <v>94</v>
      </c>
      <c r="I369" s="5">
        <v>120</v>
      </c>
      <c r="J369" s="5">
        <v>7</v>
      </c>
      <c r="K369" s="5">
        <v>2</v>
      </c>
      <c r="L369" s="5" t="s">
        <v>410</v>
      </c>
      <c r="M369" s="5">
        <v>0</v>
      </c>
      <c r="N369" s="13"/>
    </row>
    <row r="370" spans="1:14" x14ac:dyDescent="0.25">
      <c r="A370" s="5" t="s">
        <v>193</v>
      </c>
      <c r="B370" s="8">
        <v>3</v>
      </c>
      <c r="C370" s="8" t="s">
        <v>182</v>
      </c>
      <c r="D370" s="8">
        <v>70</v>
      </c>
      <c r="E370" s="5">
        <v>10</v>
      </c>
      <c r="F370" s="8" t="s">
        <v>194</v>
      </c>
      <c r="G370" s="8" t="s">
        <v>31</v>
      </c>
      <c r="H370" s="8" t="s">
        <v>94</v>
      </c>
      <c r="I370" s="5">
        <v>120</v>
      </c>
      <c r="J370" s="5">
        <v>7</v>
      </c>
      <c r="K370" s="5">
        <v>2</v>
      </c>
      <c r="L370" s="5" t="s">
        <v>410</v>
      </c>
      <c r="M370" s="5">
        <v>0</v>
      </c>
      <c r="N370" s="13"/>
    </row>
    <row r="371" spans="1:14" x14ac:dyDescent="0.25">
      <c r="A371" s="5" t="s">
        <v>193</v>
      </c>
      <c r="B371" s="8">
        <v>4</v>
      </c>
      <c r="C371" s="8">
        <v>0</v>
      </c>
      <c r="D371" s="8">
        <v>-70</v>
      </c>
      <c r="E371" s="5">
        <v>10</v>
      </c>
      <c r="F371" s="8" t="s">
        <v>194</v>
      </c>
      <c r="G371" s="8" t="s">
        <v>31</v>
      </c>
      <c r="H371" s="8" t="s">
        <v>34</v>
      </c>
      <c r="I371" s="5">
        <v>120</v>
      </c>
      <c r="J371" s="5">
        <v>7</v>
      </c>
      <c r="K371" s="5">
        <v>2</v>
      </c>
      <c r="L371" s="5" t="s">
        <v>410</v>
      </c>
      <c r="M371" s="5">
        <v>0</v>
      </c>
      <c r="N371" s="13"/>
    </row>
    <row r="372" spans="1:14" x14ac:dyDescent="0.25">
      <c r="A372" s="5" t="s">
        <v>193</v>
      </c>
      <c r="B372" s="8">
        <v>5</v>
      </c>
      <c r="C372" s="8">
        <v>0</v>
      </c>
      <c r="D372" s="8">
        <v>0</v>
      </c>
      <c r="E372" s="5">
        <v>10</v>
      </c>
      <c r="F372" s="8" t="s">
        <v>196</v>
      </c>
      <c r="G372" s="8" t="s">
        <v>31</v>
      </c>
      <c r="H372" s="8" t="s">
        <v>197</v>
      </c>
      <c r="I372" s="5">
        <v>120</v>
      </c>
      <c r="J372" s="5">
        <v>7</v>
      </c>
      <c r="K372" s="5">
        <v>2</v>
      </c>
      <c r="L372" s="5" t="s">
        <v>410</v>
      </c>
      <c r="M372" s="5">
        <v>0</v>
      </c>
      <c r="N372" s="13"/>
    </row>
    <row r="373" spans="1:14" x14ac:dyDescent="0.25">
      <c r="A373" s="5" t="s">
        <v>193</v>
      </c>
      <c r="B373" s="8">
        <v>6</v>
      </c>
      <c r="C373" s="8">
        <v>0</v>
      </c>
      <c r="D373" s="8">
        <v>70</v>
      </c>
      <c r="E373" s="5">
        <v>10</v>
      </c>
      <c r="F373" s="8" t="s">
        <v>198</v>
      </c>
      <c r="G373" s="8" t="s">
        <v>31</v>
      </c>
      <c r="H373" s="8" t="s">
        <v>34</v>
      </c>
      <c r="I373" s="5">
        <v>120</v>
      </c>
      <c r="J373" s="5">
        <v>7</v>
      </c>
      <c r="K373" s="5">
        <v>2</v>
      </c>
      <c r="L373" s="5" t="s">
        <v>410</v>
      </c>
      <c r="M373" s="5">
        <v>0</v>
      </c>
      <c r="N373" s="13"/>
    </row>
    <row r="374" spans="1:14" x14ac:dyDescent="0.25">
      <c r="A374" s="5" t="s">
        <v>193</v>
      </c>
      <c r="B374" s="8">
        <v>7</v>
      </c>
      <c r="C374" s="8" t="s">
        <v>189</v>
      </c>
      <c r="D374" s="8">
        <v>-70</v>
      </c>
      <c r="E374" s="5">
        <v>10</v>
      </c>
      <c r="F374" s="8" t="s">
        <v>183</v>
      </c>
      <c r="G374" s="8" t="s">
        <v>31</v>
      </c>
      <c r="H374" s="8" t="s">
        <v>94</v>
      </c>
      <c r="I374" s="5">
        <v>120</v>
      </c>
      <c r="J374" s="5">
        <v>7</v>
      </c>
      <c r="K374" s="5">
        <v>2</v>
      </c>
      <c r="L374" s="5" t="s">
        <v>410</v>
      </c>
      <c r="M374" s="5">
        <v>0</v>
      </c>
      <c r="N374" s="13"/>
    </row>
    <row r="375" spans="1:14" x14ac:dyDescent="0.25">
      <c r="A375" s="5" t="s">
        <v>193</v>
      </c>
      <c r="B375" s="8">
        <v>8</v>
      </c>
      <c r="C375" s="8" t="s">
        <v>189</v>
      </c>
      <c r="D375" s="8">
        <v>0</v>
      </c>
      <c r="E375" s="5">
        <v>10</v>
      </c>
      <c r="F375" s="8" t="s">
        <v>199</v>
      </c>
      <c r="G375" s="8" t="s">
        <v>31</v>
      </c>
      <c r="H375" s="8" t="s">
        <v>34</v>
      </c>
      <c r="I375" s="5">
        <v>120</v>
      </c>
      <c r="J375" s="5">
        <v>7</v>
      </c>
      <c r="K375" s="5">
        <v>2</v>
      </c>
      <c r="L375" s="5" t="s">
        <v>410</v>
      </c>
      <c r="M375" s="5">
        <v>0</v>
      </c>
      <c r="N375" s="13"/>
    </row>
    <row r="376" spans="1:14" x14ac:dyDescent="0.25">
      <c r="A376" s="5" t="s">
        <v>193</v>
      </c>
      <c r="B376" s="8">
        <v>9</v>
      </c>
      <c r="C376" s="8" t="s">
        <v>189</v>
      </c>
      <c r="D376" s="8">
        <v>70</v>
      </c>
      <c r="E376" s="5">
        <v>10</v>
      </c>
      <c r="F376" s="8" t="s">
        <v>194</v>
      </c>
      <c r="G376" s="8" t="s">
        <v>14</v>
      </c>
      <c r="H376" s="8" t="s">
        <v>27</v>
      </c>
      <c r="I376" s="5">
        <v>120</v>
      </c>
      <c r="J376" s="5">
        <v>7</v>
      </c>
      <c r="K376" s="5">
        <v>2</v>
      </c>
      <c r="L376" s="5" t="s">
        <v>410</v>
      </c>
      <c r="M376" s="5">
        <v>0</v>
      </c>
      <c r="N376" s="13"/>
    </row>
    <row r="377" spans="1:14" x14ac:dyDescent="0.25">
      <c r="A377" s="5" t="s">
        <v>193</v>
      </c>
      <c r="B377" s="8" t="s">
        <v>48</v>
      </c>
      <c r="C377" s="8" t="s">
        <v>376</v>
      </c>
      <c r="D377" s="8">
        <v>0</v>
      </c>
      <c r="E377" s="5">
        <v>10</v>
      </c>
      <c r="F377" s="8" t="s">
        <v>207</v>
      </c>
      <c r="G377" s="8" t="s">
        <v>31</v>
      </c>
      <c r="H377" s="8" t="s">
        <v>104</v>
      </c>
      <c r="I377" s="5">
        <v>120</v>
      </c>
      <c r="J377" s="5">
        <v>7</v>
      </c>
      <c r="K377" s="5">
        <v>2</v>
      </c>
      <c r="L377" s="5" t="s">
        <v>410</v>
      </c>
      <c r="M377" s="5">
        <v>0</v>
      </c>
      <c r="N377" s="13"/>
    </row>
    <row r="378" spans="1:14" x14ac:dyDescent="0.25">
      <c r="A378" s="5" t="s">
        <v>193</v>
      </c>
      <c r="B378" s="8" t="s">
        <v>51</v>
      </c>
      <c r="C378" s="8" t="s">
        <v>182</v>
      </c>
      <c r="D378" s="9">
        <v>-100</v>
      </c>
      <c r="E378" s="5">
        <v>10</v>
      </c>
      <c r="F378" s="8" t="s">
        <v>439</v>
      </c>
      <c r="G378" s="8" t="s">
        <v>39</v>
      </c>
      <c r="H378" s="8" t="s">
        <v>94</v>
      </c>
      <c r="I378" s="5">
        <v>120</v>
      </c>
      <c r="J378" s="5">
        <v>7</v>
      </c>
      <c r="K378" s="5">
        <v>2</v>
      </c>
      <c r="L378" s="5" t="s">
        <v>410</v>
      </c>
      <c r="M378" s="5" t="s">
        <v>62</v>
      </c>
      <c r="N378" s="13"/>
    </row>
    <row r="379" spans="1:14" x14ac:dyDescent="0.25">
      <c r="A379" s="5" t="s">
        <v>193</v>
      </c>
      <c r="B379" s="8" t="s">
        <v>52</v>
      </c>
      <c r="C379" s="8" t="s">
        <v>182</v>
      </c>
      <c r="D379" s="9">
        <v>100</v>
      </c>
      <c r="E379" s="5">
        <v>10</v>
      </c>
      <c r="F379" s="8">
        <v>0</v>
      </c>
      <c r="G379" s="8">
        <v>0</v>
      </c>
      <c r="H379" s="8">
        <v>0</v>
      </c>
      <c r="I379" s="5">
        <v>120</v>
      </c>
      <c r="J379" s="5">
        <v>7</v>
      </c>
      <c r="K379" s="5">
        <v>2</v>
      </c>
      <c r="L379" s="5" t="s">
        <v>410</v>
      </c>
      <c r="M379" s="5">
        <v>0</v>
      </c>
      <c r="N379" s="13"/>
    </row>
    <row r="380" spans="1:14" x14ac:dyDescent="0.25">
      <c r="A380" s="5" t="s">
        <v>193</v>
      </c>
      <c r="B380" s="8" t="s">
        <v>54</v>
      </c>
      <c r="C380" s="8">
        <v>0</v>
      </c>
      <c r="D380" s="9">
        <v>-100</v>
      </c>
      <c r="E380" s="5">
        <v>10</v>
      </c>
      <c r="F380" s="8" t="s">
        <v>440</v>
      </c>
      <c r="G380" s="8" t="s">
        <v>41</v>
      </c>
      <c r="H380" s="8" t="s">
        <v>104</v>
      </c>
      <c r="I380" s="5">
        <v>120</v>
      </c>
      <c r="J380" s="5">
        <v>7</v>
      </c>
      <c r="K380" s="5">
        <v>2</v>
      </c>
      <c r="L380" s="5" t="s">
        <v>410</v>
      </c>
      <c r="M380" s="5" t="s">
        <v>62</v>
      </c>
      <c r="N380" s="13"/>
    </row>
    <row r="381" spans="1:14" x14ac:dyDescent="0.25">
      <c r="A381" s="5" t="s">
        <v>193</v>
      </c>
      <c r="B381" s="8" t="s">
        <v>56</v>
      </c>
      <c r="C381" s="8">
        <v>0</v>
      </c>
      <c r="D381" s="8">
        <v>100</v>
      </c>
      <c r="E381" s="5">
        <v>10</v>
      </c>
      <c r="F381" s="8" t="s">
        <v>205</v>
      </c>
      <c r="G381" s="8" t="s">
        <v>33</v>
      </c>
      <c r="H381" s="8" t="s">
        <v>34</v>
      </c>
      <c r="I381" s="5">
        <v>120</v>
      </c>
      <c r="J381" s="5">
        <v>7</v>
      </c>
      <c r="K381" s="5">
        <v>2</v>
      </c>
      <c r="L381" s="5" t="s">
        <v>410</v>
      </c>
      <c r="M381" s="5" t="s">
        <v>62</v>
      </c>
      <c r="N381" s="13"/>
    </row>
    <row r="382" spans="1:14" x14ac:dyDescent="0.25">
      <c r="A382" s="5" t="s">
        <v>193</v>
      </c>
      <c r="B382" s="8" t="s">
        <v>58</v>
      </c>
      <c r="C382" s="8" t="s">
        <v>189</v>
      </c>
      <c r="D382" s="9">
        <v>-100</v>
      </c>
      <c r="E382" s="5">
        <v>10</v>
      </c>
      <c r="F382" s="8" t="s">
        <v>439</v>
      </c>
      <c r="G382" s="8" t="s">
        <v>39</v>
      </c>
      <c r="H382" s="8" t="s">
        <v>15</v>
      </c>
      <c r="I382" s="5">
        <v>120</v>
      </c>
      <c r="J382" s="5">
        <v>7</v>
      </c>
      <c r="K382" s="5">
        <v>2</v>
      </c>
      <c r="L382" s="5" t="s">
        <v>410</v>
      </c>
      <c r="M382" s="5" t="s">
        <v>62</v>
      </c>
      <c r="N382" s="13"/>
    </row>
    <row r="383" spans="1:14" x14ac:dyDescent="0.25">
      <c r="A383" s="5" t="s">
        <v>193</v>
      </c>
      <c r="B383" s="8" t="s">
        <v>60</v>
      </c>
      <c r="C383" s="8" t="s">
        <v>189</v>
      </c>
      <c r="D383" s="8">
        <v>100</v>
      </c>
      <c r="E383" s="5">
        <v>10</v>
      </c>
      <c r="F383" s="8" t="s">
        <v>202</v>
      </c>
      <c r="G383" s="8" t="s">
        <v>14</v>
      </c>
      <c r="H383" s="8" t="s">
        <v>34</v>
      </c>
      <c r="I383" s="5">
        <v>120</v>
      </c>
      <c r="J383" s="5">
        <v>7</v>
      </c>
      <c r="K383" s="5">
        <v>2</v>
      </c>
      <c r="L383" s="5" t="s">
        <v>410</v>
      </c>
      <c r="M383" s="5">
        <v>0</v>
      </c>
      <c r="N383" s="13"/>
    </row>
    <row r="384" spans="1:14" x14ac:dyDescent="0.25">
      <c r="A384" s="5" t="s">
        <v>193</v>
      </c>
      <c r="B384" s="8" t="s">
        <v>63</v>
      </c>
      <c r="C384" s="9" t="s">
        <v>377</v>
      </c>
      <c r="D384" s="8">
        <v>0</v>
      </c>
      <c r="E384" s="5">
        <v>10</v>
      </c>
      <c r="F384" s="8" t="s">
        <v>207</v>
      </c>
      <c r="G384" s="8" t="s">
        <v>33</v>
      </c>
      <c r="H384" s="8" t="s">
        <v>15</v>
      </c>
      <c r="I384" s="5">
        <v>120</v>
      </c>
      <c r="J384" s="5">
        <v>7</v>
      </c>
      <c r="K384" s="5">
        <v>2</v>
      </c>
      <c r="L384" s="5" t="s">
        <v>410</v>
      </c>
      <c r="M384" s="5">
        <v>0</v>
      </c>
      <c r="N384" s="13"/>
    </row>
    <row r="385" spans="1:14" x14ac:dyDescent="0.25">
      <c r="A385" s="5" t="s">
        <v>181</v>
      </c>
      <c r="B385" s="8">
        <v>1</v>
      </c>
      <c r="C385" s="8" t="s">
        <v>182</v>
      </c>
      <c r="D385" s="8">
        <v>-70</v>
      </c>
      <c r="E385" s="5">
        <v>10</v>
      </c>
      <c r="F385" s="8" t="s">
        <v>183</v>
      </c>
      <c r="G385" s="8" t="s">
        <v>41</v>
      </c>
      <c r="H385" s="8" t="s">
        <v>27</v>
      </c>
      <c r="I385" s="5">
        <v>120</v>
      </c>
      <c r="J385" s="5">
        <v>7</v>
      </c>
      <c r="K385" s="5">
        <v>3</v>
      </c>
      <c r="L385" s="5" t="s">
        <v>410</v>
      </c>
      <c r="M385" s="5">
        <v>0</v>
      </c>
      <c r="N385" s="13"/>
    </row>
    <row r="386" spans="1:14" x14ac:dyDescent="0.25">
      <c r="A386" s="5" t="s">
        <v>181</v>
      </c>
      <c r="B386" s="8">
        <v>2</v>
      </c>
      <c r="C386" s="8" t="s">
        <v>182</v>
      </c>
      <c r="D386" s="8">
        <v>0</v>
      </c>
      <c r="E386" s="5">
        <v>10</v>
      </c>
      <c r="F386" s="8" t="s">
        <v>184</v>
      </c>
      <c r="G386" s="8" t="s">
        <v>41</v>
      </c>
      <c r="H386" s="8" t="s">
        <v>27</v>
      </c>
      <c r="I386" s="5">
        <v>120</v>
      </c>
      <c r="J386" s="5">
        <v>7</v>
      </c>
      <c r="K386" s="5">
        <v>3</v>
      </c>
      <c r="L386" s="5" t="s">
        <v>410</v>
      </c>
      <c r="M386" s="5">
        <v>0</v>
      </c>
      <c r="N386" s="13"/>
    </row>
    <row r="387" spans="1:14" x14ac:dyDescent="0.25">
      <c r="A387" s="5" t="s">
        <v>181</v>
      </c>
      <c r="B387" s="8">
        <v>3</v>
      </c>
      <c r="C387" s="8" t="s">
        <v>182</v>
      </c>
      <c r="D387" s="8">
        <v>70</v>
      </c>
      <c r="E387" s="5">
        <v>10</v>
      </c>
      <c r="F387" s="8" t="s">
        <v>185</v>
      </c>
      <c r="G387" s="8" t="s">
        <v>41</v>
      </c>
      <c r="H387" s="8" t="s">
        <v>27</v>
      </c>
      <c r="I387" s="5">
        <v>120</v>
      </c>
      <c r="J387" s="5">
        <v>7</v>
      </c>
      <c r="K387" s="5">
        <v>3</v>
      </c>
      <c r="L387" s="5" t="s">
        <v>410</v>
      </c>
      <c r="M387" s="5">
        <v>0</v>
      </c>
      <c r="N387" s="13"/>
    </row>
    <row r="388" spans="1:14" x14ac:dyDescent="0.25">
      <c r="A388" s="5" t="s">
        <v>181</v>
      </c>
      <c r="B388" s="8">
        <v>4</v>
      </c>
      <c r="C388" s="8">
        <v>0</v>
      </c>
      <c r="D388" s="8">
        <v>-70</v>
      </c>
      <c r="E388" s="5">
        <v>10</v>
      </c>
      <c r="F388" s="8" t="s">
        <v>186</v>
      </c>
      <c r="G388" s="8" t="s">
        <v>41</v>
      </c>
      <c r="H388" s="8" t="s">
        <v>23</v>
      </c>
      <c r="I388" s="5">
        <v>120</v>
      </c>
      <c r="J388" s="5">
        <v>7</v>
      </c>
      <c r="K388" s="5">
        <v>3</v>
      </c>
      <c r="L388" s="5" t="s">
        <v>410</v>
      </c>
      <c r="M388" s="5">
        <v>0</v>
      </c>
      <c r="N388" s="13"/>
    </row>
    <row r="389" spans="1:14" x14ac:dyDescent="0.25">
      <c r="A389" s="5" t="s">
        <v>181</v>
      </c>
      <c r="B389" s="8">
        <v>5</v>
      </c>
      <c r="C389" s="8">
        <v>0</v>
      </c>
      <c r="D389" s="8">
        <v>0</v>
      </c>
      <c r="E389" s="5">
        <v>10</v>
      </c>
      <c r="F389" s="8" t="s">
        <v>187</v>
      </c>
      <c r="G389" s="8" t="s">
        <v>31</v>
      </c>
      <c r="H389" s="8" t="s">
        <v>94</v>
      </c>
      <c r="I389" s="5">
        <v>120</v>
      </c>
      <c r="J389" s="5">
        <v>7</v>
      </c>
      <c r="K389" s="5">
        <v>3</v>
      </c>
      <c r="L389" s="5" t="s">
        <v>410</v>
      </c>
      <c r="M389" s="5">
        <v>0</v>
      </c>
      <c r="N389" s="13"/>
    </row>
    <row r="390" spans="1:14" x14ac:dyDescent="0.25">
      <c r="A390" s="5" t="s">
        <v>181</v>
      </c>
      <c r="B390" s="8">
        <v>6</v>
      </c>
      <c r="C390" s="8">
        <v>0</v>
      </c>
      <c r="D390" s="8">
        <v>70</v>
      </c>
      <c r="E390" s="5">
        <v>10</v>
      </c>
      <c r="F390" s="8" t="s">
        <v>188</v>
      </c>
      <c r="G390" s="8" t="s">
        <v>41</v>
      </c>
      <c r="H390" s="8" t="s">
        <v>20</v>
      </c>
      <c r="I390" s="5">
        <v>120</v>
      </c>
      <c r="J390" s="5">
        <v>7</v>
      </c>
      <c r="K390" s="5">
        <v>3</v>
      </c>
      <c r="L390" s="5" t="s">
        <v>410</v>
      </c>
      <c r="M390" s="5">
        <v>0</v>
      </c>
      <c r="N390" s="13"/>
    </row>
    <row r="391" spans="1:14" x14ac:dyDescent="0.25">
      <c r="A391" s="5" t="s">
        <v>181</v>
      </c>
      <c r="B391" s="8">
        <v>7</v>
      </c>
      <c r="C391" s="8" t="s">
        <v>189</v>
      </c>
      <c r="D391" s="8">
        <v>-70</v>
      </c>
      <c r="E391" s="5">
        <v>10</v>
      </c>
      <c r="F391" s="8" t="s">
        <v>190</v>
      </c>
      <c r="G391" s="8" t="s">
        <v>41</v>
      </c>
      <c r="H391" s="8" t="s">
        <v>27</v>
      </c>
      <c r="I391" s="5">
        <v>120</v>
      </c>
      <c r="J391" s="5">
        <v>7</v>
      </c>
      <c r="K391" s="5">
        <v>3</v>
      </c>
      <c r="L391" s="5" t="s">
        <v>410</v>
      </c>
      <c r="M391" s="5">
        <v>0</v>
      </c>
      <c r="N391" s="13"/>
    </row>
    <row r="392" spans="1:14" x14ac:dyDescent="0.25">
      <c r="A392" s="5" t="s">
        <v>181</v>
      </c>
      <c r="B392" s="8">
        <v>8</v>
      </c>
      <c r="C392" s="8" t="s">
        <v>189</v>
      </c>
      <c r="D392" s="8">
        <v>0</v>
      </c>
      <c r="E392" s="5">
        <v>10</v>
      </c>
      <c r="F392" s="8" t="s">
        <v>191</v>
      </c>
      <c r="G392" s="8" t="s">
        <v>31</v>
      </c>
      <c r="H392" s="8" t="s">
        <v>94</v>
      </c>
      <c r="I392" s="5">
        <v>120</v>
      </c>
      <c r="J392" s="5">
        <v>7</v>
      </c>
      <c r="K392" s="5">
        <v>3</v>
      </c>
      <c r="L392" s="5" t="s">
        <v>410</v>
      </c>
      <c r="M392" s="5">
        <v>0</v>
      </c>
      <c r="N392" s="13"/>
    </row>
    <row r="393" spans="1:14" x14ac:dyDescent="0.25">
      <c r="A393" s="5" t="s">
        <v>181</v>
      </c>
      <c r="B393" s="8">
        <v>9</v>
      </c>
      <c r="C393" s="8" t="s">
        <v>189</v>
      </c>
      <c r="D393" s="8">
        <v>70</v>
      </c>
      <c r="E393" s="5">
        <v>10</v>
      </c>
      <c r="F393" s="8" t="s">
        <v>192</v>
      </c>
      <c r="G393" s="8" t="s">
        <v>31</v>
      </c>
      <c r="H393" s="8" t="s">
        <v>75</v>
      </c>
      <c r="I393" s="5">
        <v>120</v>
      </c>
      <c r="J393" s="5">
        <v>7</v>
      </c>
      <c r="K393" s="5">
        <v>3</v>
      </c>
      <c r="L393" s="5" t="s">
        <v>410</v>
      </c>
      <c r="M393" s="5">
        <v>0</v>
      </c>
      <c r="N393" s="13"/>
    </row>
    <row r="394" spans="1:14" x14ac:dyDescent="0.25">
      <c r="A394" s="5" t="s">
        <v>181</v>
      </c>
      <c r="B394" s="8" t="s">
        <v>48</v>
      </c>
      <c r="C394" s="8" t="s">
        <v>376</v>
      </c>
      <c r="D394" s="8">
        <v>0</v>
      </c>
      <c r="E394" s="5">
        <v>10</v>
      </c>
      <c r="F394" s="8" t="s">
        <v>357</v>
      </c>
      <c r="G394" s="8" t="s">
        <v>33</v>
      </c>
      <c r="H394" s="8" t="s">
        <v>197</v>
      </c>
      <c r="I394" s="5">
        <v>120</v>
      </c>
      <c r="J394" s="5">
        <v>7</v>
      </c>
      <c r="K394" s="5">
        <v>3</v>
      </c>
      <c r="L394" s="5" t="s">
        <v>410</v>
      </c>
      <c r="M394" s="5">
        <v>0</v>
      </c>
      <c r="N394" s="13"/>
    </row>
    <row r="395" spans="1:14" x14ac:dyDescent="0.25">
      <c r="A395" s="5" t="s">
        <v>181</v>
      </c>
      <c r="B395" s="8" t="s">
        <v>51</v>
      </c>
      <c r="C395" s="8" t="s">
        <v>182</v>
      </c>
      <c r="D395" s="9">
        <v>-100</v>
      </c>
      <c r="E395" s="5">
        <v>10</v>
      </c>
      <c r="F395" s="8" t="s">
        <v>441</v>
      </c>
      <c r="G395" s="8" t="s">
        <v>31</v>
      </c>
      <c r="H395" s="8" t="s">
        <v>87</v>
      </c>
      <c r="I395" s="5">
        <v>120</v>
      </c>
      <c r="J395" s="5">
        <v>7</v>
      </c>
      <c r="K395" s="5">
        <v>3</v>
      </c>
      <c r="L395" s="5" t="s">
        <v>410</v>
      </c>
      <c r="M395" s="5" t="s">
        <v>62</v>
      </c>
      <c r="N395" s="13"/>
    </row>
    <row r="396" spans="1:14" x14ac:dyDescent="0.25">
      <c r="A396" s="5" t="s">
        <v>181</v>
      </c>
      <c r="B396" s="8" t="s">
        <v>52</v>
      </c>
      <c r="C396" s="8" t="s">
        <v>182</v>
      </c>
      <c r="D396" s="8">
        <v>100</v>
      </c>
      <c r="E396" s="5">
        <v>10</v>
      </c>
      <c r="F396" s="8" t="s">
        <v>203</v>
      </c>
      <c r="G396" s="8" t="s">
        <v>14</v>
      </c>
      <c r="H396" s="8" t="s">
        <v>15</v>
      </c>
      <c r="I396" s="5">
        <v>120</v>
      </c>
      <c r="J396" s="5">
        <v>7</v>
      </c>
      <c r="K396" s="5">
        <v>3</v>
      </c>
      <c r="L396" s="5" t="s">
        <v>410</v>
      </c>
      <c r="M396" s="5">
        <v>0</v>
      </c>
      <c r="N396" s="13"/>
    </row>
    <row r="397" spans="1:14" x14ac:dyDescent="0.25">
      <c r="A397" s="5" t="s">
        <v>181</v>
      </c>
      <c r="B397" s="8" t="s">
        <v>54</v>
      </c>
      <c r="C397" s="8">
        <v>0</v>
      </c>
      <c r="D397" s="9">
        <v>-100</v>
      </c>
      <c r="E397" s="5">
        <v>10</v>
      </c>
      <c r="F397" s="8" t="s">
        <v>442</v>
      </c>
      <c r="G397" s="8" t="s">
        <v>41</v>
      </c>
      <c r="H397" s="8" t="s">
        <v>94</v>
      </c>
      <c r="I397" s="5">
        <v>120</v>
      </c>
      <c r="J397" s="5">
        <v>7</v>
      </c>
      <c r="K397" s="5">
        <v>3</v>
      </c>
      <c r="L397" s="5" t="s">
        <v>410</v>
      </c>
      <c r="M397" s="5" t="s">
        <v>62</v>
      </c>
      <c r="N397" s="13"/>
    </row>
    <row r="398" spans="1:14" x14ac:dyDescent="0.25">
      <c r="A398" s="5" t="s">
        <v>181</v>
      </c>
      <c r="B398" s="8" t="s">
        <v>56</v>
      </c>
      <c r="C398" s="8">
        <v>0</v>
      </c>
      <c r="D398" s="8">
        <v>100</v>
      </c>
      <c r="E398" s="5">
        <v>10</v>
      </c>
      <c r="F398" s="8" t="s">
        <v>443</v>
      </c>
      <c r="G398" s="8" t="s">
        <v>14</v>
      </c>
      <c r="H398" s="8" t="s">
        <v>104</v>
      </c>
      <c r="I398" s="5">
        <v>120</v>
      </c>
      <c r="J398" s="5">
        <v>7</v>
      </c>
      <c r="K398" s="5">
        <v>3</v>
      </c>
      <c r="L398" s="5" t="s">
        <v>410</v>
      </c>
      <c r="M398" s="5">
        <v>0</v>
      </c>
      <c r="N398" s="13"/>
    </row>
    <row r="399" spans="1:14" x14ac:dyDescent="0.25">
      <c r="A399" s="5" t="s">
        <v>181</v>
      </c>
      <c r="B399" s="8" t="s">
        <v>58</v>
      </c>
      <c r="C399" s="8">
        <v>-9.6999999999999993</v>
      </c>
      <c r="D399" s="8">
        <v>-100</v>
      </c>
      <c r="E399" s="5">
        <v>10</v>
      </c>
      <c r="F399" s="8">
        <v>0</v>
      </c>
      <c r="G399" s="8">
        <v>0</v>
      </c>
      <c r="H399" s="8">
        <v>0</v>
      </c>
      <c r="I399" s="5">
        <v>120</v>
      </c>
      <c r="J399" s="5">
        <v>7</v>
      </c>
      <c r="K399" s="5">
        <v>3</v>
      </c>
      <c r="L399" s="5" t="s">
        <v>410</v>
      </c>
      <c r="M399" s="5">
        <v>0</v>
      </c>
      <c r="N399" s="13"/>
    </row>
    <row r="400" spans="1:14" x14ac:dyDescent="0.25">
      <c r="A400" s="5" t="s">
        <v>181</v>
      </c>
      <c r="B400" s="8" t="s">
        <v>60</v>
      </c>
      <c r="C400" s="8" t="s">
        <v>189</v>
      </c>
      <c r="D400" s="8">
        <v>100</v>
      </c>
      <c r="E400" s="5">
        <v>10</v>
      </c>
      <c r="F400" s="8" t="s">
        <v>361</v>
      </c>
      <c r="G400" s="8" t="s">
        <v>33</v>
      </c>
      <c r="H400" s="8" t="s">
        <v>104</v>
      </c>
      <c r="I400" s="5">
        <v>120</v>
      </c>
      <c r="J400" s="5">
        <v>7</v>
      </c>
      <c r="K400" s="5">
        <v>3</v>
      </c>
      <c r="L400" s="5" t="s">
        <v>410</v>
      </c>
      <c r="M400" s="5">
        <v>0</v>
      </c>
      <c r="N400" s="13"/>
    </row>
    <row r="401" spans="1:14" x14ac:dyDescent="0.25">
      <c r="A401" s="5" t="s">
        <v>181</v>
      </c>
      <c r="B401" s="8" t="s">
        <v>63</v>
      </c>
      <c r="C401" s="9" t="s">
        <v>377</v>
      </c>
      <c r="D401" s="8">
        <v>0</v>
      </c>
      <c r="E401" s="5">
        <v>10</v>
      </c>
      <c r="F401" s="8" t="s">
        <v>436</v>
      </c>
      <c r="G401" s="8" t="s">
        <v>33</v>
      </c>
      <c r="H401" s="8" t="s">
        <v>15</v>
      </c>
      <c r="I401" s="5">
        <v>120</v>
      </c>
      <c r="J401" s="5">
        <v>7</v>
      </c>
      <c r="K401" s="5">
        <v>3</v>
      </c>
      <c r="L401" s="5" t="s">
        <v>410</v>
      </c>
      <c r="M401" s="5">
        <v>0</v>
      </c>
      <c r="N401" s="13"/>
    </row>
    <row r="402" spans="1:14" x14ac:dyDescent="0.25">
      <c r="A402" s="5" t="s">
        <v>334</v>
      </c>
      <c r="B402" s="8">
        <v>0</v>
      </c>
      <c r="C402" s="5">
        <v>0</v>
      </c>
      <c r="D402" s="8">
        <v>0</v>
      </c>
      <c r="E402" s="5">
        <v>10</v>
      </c>
      <c r="F402" s="8">
        <v>58.2</v>
      </c>
      <c r="G402" s="8">
        <v>0.43</v>
      </c>
      <c r="H402" s="8">
        <v>3.5</v>
      </c>
      <c r="I402" s="5">
        <v>100</v>
      </c>
      <c r="J402" s="5">
        <v>3</v>
      </c>
      <c r="K402" s="5">
        <v>0</v>
      </c>
      <c r="L402" s="5" t="s">
        <v>408</v>
      </c>
      <c r="M402" s="5">
        <v>0</v>
      </c>
      <c r="N402" s="13"/>
    </row>
    <row r="403" spans="1:14" x14ac:dyDescent="0.25">
      <c r="A403" s="5" t="s">
        <v>378</v>
      </c>
      <c r="B403" s="8">
        <v>1</v>
      </c>
      <c r="C403" s="8" t="s">
        <v>379</v>
      </c>
      <c r="D403" s="8">
        <v>-70</v>
      </c>
      <c r="E403" s="5">
        <v>10</v>
      </c>
      <c r="F403" s="8" t="s">
        <v>380</v>
      </c>
      <c r="G403" s="8" t="s">
        <v>14</v>
      </c>
      <c r="H403" s="8" t="s">
        <v>27</v>
      </c>
      <c r="I403" s="5">
        <v>100</v>
      </c>
      <c r="J403" s="5">
        <v>5</v>
      </c>
      <c r="K403" s="5">
        <v>1</v>
      </c>
      <c r="L403" s="5" t="s">
        <v>409</v>
      </c>
      <c r="M403" s="5">
        <v>0</v>
      </c>
      <c r="N403" s="13"/>
    </row>
    <row r="404" spans="1:14" x14ac:dyDescent="0.25">
      <c r="A404" s="5" t="s">
        <v>378</v>
      </c>
      <c r="B404" s="8">
        <v>2</v>
      </c>
      <c r="C404" s="8" t="s">
        <v>379</v>
      </c>
      <c r="D404" s="8">
        <v>0</v>
      </c>
      <c r="E404" s="5">
        <v>10</v>
      </c>
      <c r="F404" s="8" t="s">
        <v>134</v>
      </c>
      <c r="G404" s="8" t="s">
        <v>14</v>
      </c>
      <c r="H404" s="8" t="s">
        <v>75</v>
      </c>
      <c r="I404" s="5">
        <v>100</v>
      </c>
      <c r="J404" s="5">
        <v>5</v>
      </c>
      <c r="K404" s="5">
        <v>1</v>
      </c>
      <c r="L404" s="5" t="s">
        <v>409</v>
      </c>
      <c r="M404" s="5">
        <v>0</v>
      </c>
      <c r="N404" s="13"/>
    </row>
    <row r="405" spans="1:14" x14ac:dyDescent="0.25">
      <c r="A405" s="5" t="s">
        <v>378</v>
      </c>
      <c r="B405" s="8">
        <v>3</v>
      </c>
      <c r="C405" s="8" t="s">
        <v>379</v>
      </c>
      <c r="D405" s="8">
        <v>70</v>
      </c>
      <c r="E405" s="5">
        <v>10</v>
      </c>
      <c r="F405" s="8" t="s">
        <v>381</v>
      </c>
      <c r="G405" s="8" t="s">
        <v>14</v>
      </c>
      <c r="H405" s="8" t="s">
        <v>23</v>
      </c>
      <c r="I405" s="5">
        <v>100</v>
      </c>
      <c r="J405" s="5">
        <v>5</v>
      </c>
      <c r="K405" s="5">
        <v>1</v>
      </c>
      <c r="L405" s="5" t="s">
        <v>409</v>
      </c>
      <c r="M405" s="5">
        <v>0</v>
      </c>
      <c r="N405" s="13"/>
    </row>
    <row r="406" spans="1:14" x14ac:dyDescent="0.25">
      <c r="A406" s="5" t="s">
        <v>378</v>
      </c>
      <c r="B406" s="8">
        <v>4</v>
      </c>
      <c r="C406" s="5">
        <v>0</v>
      </c>
      <c r="D406" s="8">
        <v>-70</v>
      </c>
      <c r="E406" s="5">
        <v>10</v>
      </c>
      <c r="F406" s="8" t="s">
        <v>382</v>
      </c>
      <c r="G406" s="8" t="s">
        <v>33</v>
      </c>
      <c r="H406" s="8" t="s">
        <v>34</v>
      </c>
      <c r="I406" s="5">
        <v>100</v>
      </c>
      <c r="J406" s="5">
        <v>5</v>
      </c>
      <c r="K406" s="5">
        <v>1</v>
      </c>
      <c r="L406" s="5" t="s">
        <v>409</v>
      </c>
      <c r="M406" s="5">
        <v>0</v>
      </c>
      <c r="N406" s="13"/>
    </row>
    <row r="407" spans="1:14" x14ac:dyDescent="0.25">
      <c r="A407" s="5" t="s">
        <v>378</v>
      </c>
      <c r="B407" s="8">
        <v>5</v>
      </c>
      <c r="C407" s="5">
        <v>0</v>
      </c>
      <c r="D407" s="8">
        <v>0</v>
      </c>
      <c r="E407" s="5">
        <v>10</v>
      </c>
      <c r="F407" s="8" t="s">
        <v>119</v>
      </c>
      <c r="G407" s="8" t="s">
        <v>33</v>
      </c>
      <c r="H407" s="8" t="s">
        <v>94</v>
      </c>
      <c r="I407" s="5">
        <v>100</v>
      </c>
      <c r="J407" s="5">
        <v>5</v>
      </c>
      <c r="K407" s="5">
        <v>1</v>
      </c>
      <c r="L407" s="5" t="s">
        <v>409</v>
      </c>
      <c r="M407" s="5">
        <v>0</v>
      </c>
      <c r="N407" s="13"/>
    </row>
    <row r="408" spans="1:14" x14ac:dyDescent="0.25">
      <c r="A408" s="5" t="s">
        <v>378</v>
      </c>
      <c r="B408" s="8">
        <v>6</v>
      </c>
      <c r="C408" s="5">
        <v>0</v>
      </c>
      <c r="D408" s="8">
        <v>70</v>
      </c>
      <c r="E408" s="5">
        <v>10</v>
      </c>
      <c r="F408" s="8" t="s">
        <v>383</v>
      </c>
      <c r="G408" s="8" t="s">
        <v>19</v>
      </c>
      <c r="H408" s="8" t="s">
        <v>20</v>
      </c>
      <c r="I408" s="5">
        <v>100</v>
      </c>
      <c r="J408" s="5">
        <v>5</v>
      </c>
      <c r="K408" s="5">
        <v>1</v>
      </c>
      <c r="L408" s="5" t="s">
        <v>409</v>
      </c>
      <c r="M408" s="5">
        <v>0</v>
      </c>
      <c r="N408" s="13"/>
    </row>
    <row r="409" spans="1:14" x14ac:dyDescent="0.25">
      <c r="A409" s="5" t="s">
        <v>378</v>
      </c>
      <c r="B409" s="8">
        <v>7</v>
      </c>
      <c r="C409" s="9" t="s">
        <v>384</v>
      </c>
      <c r="D409" s="8">
        <v>-70</v>
      </c>
      <c r="E409" s="5">
        <v>10</v>
      </c>
      <c r="F409" s="8" t="s">
        <v>96</v>
      </c>
      <c r="G409" s="8" t="s">
        <v>33</v>
      </c>
      <c r="H409" s="8" t="s">
        <v>34</v>
      </c>
      <c r="I409" s="5">
        <v>100</v>
      </c>
      <c r="J409" s="5">
        <v>5</v>
      </c>
      <c r="K409" s="5">
        <v>1</v>
      </c>
      <c r="L409" s="5" t="s">
        <v>409</v>
      </c>
      <c r="M409" s="5">
        <v>0</v>
      </c>
      <c r="N409" s="13"/>
    </row>
    <row r="410" spans="1:14" x14ac:dyDescent="0.25">
      <c r="A410" s="5" t="s">
        <v>378</v>
      </c>
      <c r="B410" s="8">
        <v>8</v>
      </c>
      <c r="C410" s="9" t="s">
        <v>384</v>
      </c>
      <c r="D410" s="8">
        <v>0</v>
      </c>
      <c r="E410" s="5">
        <v>10</v>
      </c>
      <c r="F410" s="8" t="s">
        <v>385</v>
      </c>
      <c r="G410" s="8" t="s">
        <v>39</v>
      </c>
      <c r="H410" s="8" t="s">
        <v>128</v>
      </c>
      <c r="I410" s="5">
        <v>100</v>
      </c>
      <c r="J410" s="5">
        <v>5</v>
      </c>
      <c r="K410" s="5">
        <v>1</v>
      </c>
      <c r="L410" s="5" t="s">
        <v>409</v>
      </c>
      <c r="M410" s="5">
        <v>0</v>
      </c>
      <c r="N410" s="13"/>
    </row>
    <row r="411" spans="1:14" x14ac:dyDescent="0.25">
      <c r="A411" s="5" t="s">
        <v>378</v>
      </c>
      <c r="B411" s="8">
        <v>9</v>
      </c>
      <c r="C411" s="9" t="s">
        <v>384</v>
      </c>
      <c r="D411" s="8">
        <v>70</v>
      </c>
      <c r="E411" s="5">
        <v>10</v>
      </c>
      <c r="F411" s="8" t="s">
        <v>126</v>
      </c>
      <c r="G411" s="8" t="s">
        <v>33</v>
      </c>
      <c r="H411" s="8" t="s">
        <v>23</v>
      </c>
      <c r="I411" s="5">
        <v>100</v>
      </c>
      <c r="J411" s="5">
        <v>5</v>
      </c>
      <c r="K411" s="5">
        <v>1</v>
      </c>
      <c r="L411" s="5" t="s">
        <v>409</v>
      </c>
      <c r="M411" s="5" t="s">
        <v>62</v>
      </c>
      <c r="N411" s="13"/>
    </row>
    <row r="412" spans="1:14" x14ac:dyDescent="0.25">
      <c r="A412" s="5" t="s">
        <v>378</v>
      </c>
      <c r="B412" s="8" t="s">
        <v>48</v>
      </c>
      <c r="C412" s="8" t="s">
        <v>162</v>
      </c>
      <c r="D412" s="8">
        <v>0</v>
      </c>
      <c r="E412" s="5">
        <v>10</v>
      </c>
      <c r="F412" s="8" t="s">
        <v>129</v>
      </c>
      <c r="G412" s="8" t="s">
        <v>14</v>
      </c>
      <c r="H412" s="8" t="s">
        <v>94</v>
      </c>
      <c r="I412" s="5">
        <v>100</v>
      </c>
      <c r="J412" s="5">
        <v>5</v>
      </c>
      <c r="K412" s="5">
        <v>1</v>
      </c>
      <c r="L412" s="5" t="s">
        <v>409</v>
      </c>
      <c r="M412" s="5">
        <v>0</v>
      </c>
      <c r="N412" s="13"/>
    </row>
    <row r="413" spans="1:14" x14ac:dyDescent="0.25">
      <c r="A413" s="5" t="s">
        <v>378</v>
      </c>
      <c r="B413" s="8" t="s">
        <v>51</v>
      </c>
      <c r="C413" s="8" t="s">
        <v>379</v>
      </c>
      <c r="D413" s="9">
        <v>-100</v>
      </c>
      <c r="E413" s="5">
        <v>10</v>
      </c>
      <c r="F413" s="8" t="s">
        <v>386</v>
      </c>
      <c r="G413" s="8" t="s">
        <v>33</v>
      </c>
      <c r="H413" s="8" t="s">
        <v>75</v>
      </c>
      <c r="I413" s="5">
        <v>100</v>
      </c>
      <c r="J413" s="5">
        <v>5</v>
      </c>
      <c r="K413" s="5">
        <v>1</v>
      </c>
      <c r="L413" s="5" t="s">
        <v>409</v>
      </c>
      <c r="M413" s="5" t="s">
        <v>164</v>
      </c>
      <c r="N413" s="13"/>
    </row>
    <row r="414" spans="1:14" x14ac:dyDescent="0.25">
      <c r="A414" s="5" t="s">
        <v>378</v>
      </c>
      <c r="B414" s="8" t="s">
        <v>52</v>
      </c>
      <c r="C414" s="8" t="s">
        <v>379</v>
      </c>
      <c r="D414" s="8">
        <v>100</v>
      </c>
      <c r="E414" s="5">
        <v>10</v>
      </c>
      <c r="F414" s="8" t="s">
        <v>103</v>
      </c>
      <c r="G414" s="8" t="s">
        <v>33</v>
      </c>
      <c r="H414" s="8" t="s">
        <v>104</v>
      </c>
      <c r="I414" s="5">
        <v>100</v>
      </c>
      <c r="J414" s="5">
        <v>5</v>
      </c>
      <c r="K414" s="5">
        <v>1</v>
      </c>
      <c r="L414" s="5" t="s">
        <v>409</v>
      </c>
      <c r="M414" s="5">
        <v>0</v>
      </c>
      <c r="N414" s="13"/>
    </row>
    <row r="415" spans="1:14" x14ac:dyDescent="0.25">
      <c r="A415" s="5" t="s">
        <v>378</v>
      </c>
      <c r="B415" s="8" t="s">
        <v>54</v>
      </c>
      <c r="C415" s="5">
        <v>0</v>
      </c>
      <c r="D415" s="9">
        <v>-100</v>
      </c>
      <c r="E415" s="5">
        <v>10</v>
      </c>
      <c r="F415" s="8" t="s">
        <v>387</v>
      </c>
      <c r="G415" s="8" t="s">
        <v>19</v>
      </c>
      <c r="H415" s="8" t="s">
        <v>94</v>
      </c>
      <c r="I415" s="5">
        <v>100</v>
      </c>
      <c r="J415" s="5">
        <v>5</v>
      </c>
      <c r="K415" s="5">
        <v>1</v>
      </c>
      <c r="L415" s="5" t="s">
        <v>409</v>
      </c>
      <c r="M415" s="5" t="s">
        <v>164</v>
      </c>
      <c r="N415" s="13"/>
    </row>
    <row r="416" spans="1:14" x14ac:dyDescent="0.25">
      <c r="A416" s="5" t="s">
        <v>378</v>
      </c>
      <c r="B416" s="8" t="s">
        <v>56</v>
      </c>
      <c r="C416" s="5">
        <v>0</v>
      </c>
      <c r="D416" s="8">
        <v>100</v>
      </c>
      <c r="E416" s="5">
        <v>10</v>
      </c>
      <c r="F416" s="8" t="s">
        <v>388</v>
      </c>
      <c r="G416" s="8" t="s">
        <v>19</v>
      </c>
      <c r="H416" s="8" t="s">
        <v>34</v>
      </c>
      <c r="I416" s="5">
        <v>100</v>
      </c>
      <c r="J416" s="5">
        <v>5</v>
      </c>
      <c r="K416" s="5">
        <v>1</v>
      </c>
      <c r="L416" s="5" t="s">
        <v>409</v>
      </c>
      <c r="M416" s="5" t="s">
        <v>62</v>
      </c>
      <c r="N416" s="13"/>
    </row>
    <row r="417" spans="1:14" x14ac:dyDescent="0.25">
      <c r="A417" s="5" t="s">
        <v>378</v>
      </c>
      <c r="B417" s="8" t="s">
        <v>58</v>
      </c>
      <c r="C417" s="9" t="s">
        <v>384</v>
      </c>
      <c r="D417" s="9">
        <v>-100</v>
      </c>
      <c r="E417" s="5">
        <v>10</v>
      </c>
      <c r="F417" s="8" t="s">
        <v>150</v>
      </c>
      <c r="G417" s="8" t="s">
        <v>19</v>
      </c>
      <c r="H417" s="8" t="s">
        <v>34</v>
      </c>
      <c r="I417" s="5">
        <v>100</v>
      </c>
      <c r="J417" s="5">
        <v>5</v>
      </c>
      <c r="K417" s="5">
        <v>1</v>
      </c>
      <c r="L417" s="5" t="s">
        <v>409</v>
      </c>
      <c r="M417" s="5" t="s">
        <v>164</v>
      </c>
      <c r="N417" s="13"/>
    </row>
    <row r="418" spans="1:14" x14ac:dyDescent="0.25">
      <c r="A418" s="5" t="s">
        <v>378</v>
      </c>
      <c r="B418" s="8" t="s">
        <v>60</v>
      </c>
      <c r="C418" s="9" t="s">
        <v>384</v>
      </c>
      <c r="D418" s="8">
        <v>100</v>
      </c>
      <c r="E418" s="5">
        <v>10</v>
      </c>
      <c r="F418" s="8" t="s">
        <v>389</v>
      </c>
      <c r="G418" s="8" t="s">
        <v>19</v>
      </c>
      <c r="H418" s="8" t="s">
        <v>34</v>
      </c>
      <c r="I418" s="5">
        <v>100</v>
      </c>
      <c r="J418" s="5">
        <v>5</v>
      </c>
      <c r="K418" s="5">
        <v>1</v>
      </c>
      <c r="L418" s="5" t="s">
        <v>409</v>
      </c>
      <c r="M418" s="5" t="s">
        <v>62</v>
      </c>
      <c r="N418" s="13"/>
    </row>
    <row r="419" spans="1:14" x14ac:dyDescent="0.25">
      <c r="A419" s="5" t="s">
        <v>378</v>
      </c>
      <c r="B419" s="8" t="s">
        <v>63</v>
      </c>
      <c r="C419" s="9" t="s">
        <v>166</v>
      </c>
      <c r="D419" s="8">
        <v>0</v>
      </c>
      <c r="E419" s="5">
        <v>10</v>
      </c>
      <c r="F419" s="8" t="s">
        <v>112</v>
      </c>
      <c r="G419" s="8" t="s">
        <v>33</v>
      </c>
      <c r="H419" s="8" t="s">
        <v>94</v>
      </c>
      <c r="I419" s="5">
        <v>100</v>
      </c>
      <c r="J419" s="5">
        <v>5</v>
      </c>
      <c r="K419" s="5">
        <v>1</v>
      </c>
      <c r="L419" s="5" t="s">
        <v>409</v>
      </c>
      <c r="M419" s="5">
        <v>0</v>
      </c>
      <c r="N419" s="13"/>
    </row>
    <row r="420" spans="1:14" x14ac:dyDescent="0.25">
      <c r="A420" s="5" t="s">
        <v>401</v>
      </c>
      <c r="B420" s="8">
        <v>5</v>
      </c>
      <c r="C420" s="9">
        <v>0</v>
      </c>
      <c r="D420" s="8">
        <v>0</v>
      </c>
      <c r="E420" s="5">
        <v>10</v>
      </c>
      <c r="F420" s="8">
        <v>57.9</v>
      </c>
      <c r="G420" s="8">
        <v>0.44</v>
      </c>
      <c r="H420" s="8">
        <v>3.1</v>
      </c>
      <c r="I420" s="8">
        <v>100</v>
      </c>
      <c r="J420" s="8">
        <v>5</v>
      </c>
      <c r="K420" s="8">
        <v>2</v>
      </c>
      <c r="L420" s="5" t="s">
        <v>409</v>
      </c>
      <c r="M420" s="5">
        <v>0</v>
      </c>
      <c r="N420" s="13"/>
    </row>
    <row r="421" spans="1:14" x14ac:dyDescent="0.25">
      <c r="A421" s="5" t="s">
        <v>390</v>
      </c>
      <c r="B421" s="8">
        <v>1</v>
      </c>
      <c r="C421" s="8" t="s">
        <v>391</v>
      </c>
      <c r="D421" s="8">
        <v>-70</v>
      </c>
      <c r="E421" s="5">
        <v>10</v>
      </c>
      <c r="F421" s="8" t="s">
        <v>97</v>
      </c>
      <c r="G421" s="8" t="s">
        <v>33</v>
      </c>
      <c r="H421" s="8" t="s">
        <v>94</v>
      </c>
      <c r="I421" s="5">
        <v>100</v>
      </c>
      <c r="J421" s="5">
        <v>5</v>
      </c>
      <c r="K421" s="5">
        <v>3</v>
      </c>
      <c r="L421" s="5" t="s">
        <v>409</v>
      </c>
      <c r="M421" s="5">
        <v>0</v>
      </c>
      <c r="N421" s="13"/>
    </row>
    <row r="422" spans="1:14" x14ac:dyDescent="0.25">
      <c r="A422" s="5" t="s">
        <v>390</v>
      </c>
      <c r="B422" s="8">
        <v>2</v>
      </c>
      <c r="C422" s="8" t="s">
        <v>391</v>
      </c>
      <c r="D422" s="8">
        <v>0</v>
      </c>
      <c r="E422" s="5">
        <v>10</v>
      </c>
      <c r="F422" s="8" t="s">
        <v>392</v>
      </c>
      <c r="G422" s="8" t="s">
        <v>41</v>
      </c>
      <c r="H422" s="8" t="s">
        <v>34</v>
      </c>
      <c r="I422" s="5">
        <v>100</v>
      </c>
      <c r="J422" s="5">
        <v>5</v>
      </c>
      <c r="K422" s="5">
        <v>3</v>
      </c>
      <c r="L422" s="5" t="s">
        <v>409</v>
      </c>
      <c r="M422" s="5" t="s">
        <v>62</v>
      </c>
      <c r="N422" s="13"/>
    </row>
    <row r="423" spans="1:14" x14ac:dyDescent="0.25">
      <c r="A423" s="5" t="s">
        <v>390</v>
      </c>
      <c r="B423" s="8">
        <v>3</v>
      </c>
      <c r="C423" s="8" t="s">
        <v>391</v>
      </c>
      <c r="D423" s="8">
        <v>70</v>
      </c>
      <c r="E423" s="5">
        <v>10</v>
      </c>
      <c r="F423" s="8" t="s">
        <v>68</v>
      </c>
      <c r="G423" s="8" t="s">
        <v>33</v>
      </c>
      <c r="H423" s="8" t="s">
        <v>94</v>
      </c>
      <c r="I423" s="5">
        <v>100</v>
      </c>
      <c r="J423" s="5">
        <v>5</v>
      </c>
      <c r="K423" s="5">
        <v>3</v>
      </c>
      <c r="L423" s="5" t="s">
        <v>409</v>
      </c>
      <c r="M423" s="5">
        <v>0</v>
      </c>
      <c r="N423" s="13"/>
    </row>
    <row r="424" spans="1:14" x14ac:dyDescent="0.25">
      <c r="A424" s="5" t="s">
        <v>390</v>
      </c>
      <c r="B424" s="8">
        <v>4</v>
      </c>
      <c r="C424" s="8">
        <v>0</v>
      </c>
      <c r="D424" s="8">
        <v>-70</v>
      </c>
      <c r="E424" s="5">
        <v>10</v>
      </c>
      <c r="F424" s="8" t="s">
        <v>82</v>
      </c>
      <c r="G424" s="8" t="s">
        <v>33</v>
      </c>
      <c r="H424" s="8" t="s">
        <v>34</v>
      </c>
      <c r="I424" s="5">
        <v>100</v>
      </c>
      <c r="J424" s="5">
        <v>5</v>
      </c>
      <c r="K424" s="5">
        <v>3</v>
      </c>
      <c r="L424" s="5" t="s">
        <v>409</v>
      </c>
      <c r="M424" s="5">
        <v>0</v>
      </c>
      <c r="N424" s="13"/>
    </row>
    <row r="425" spans="1:14" x14ac:dyDescent="0.25">
      <c r="A425" s="5" t="s">
        <v>390</v>
      </c>
      <c r="B425" s="8">
        <v>5</v>
      </c>
      <c r="C425" s="8">
        <v>0</v>
      </c>
      <c r="D425" s="8">
        <v>0</v>
      </c>
      <c r="E425" s="5">
        <v>10</v>
      </c>
      <c r="F425" s="8" t="s">
        <v>393</v>
      </c>
      <c r="G425" s="8" t="s">
        <v>33</v>
      </c>
      <c r="H425" s="8" t="s">
        <v>77</v>
      </c>
      <c r="I425" s="5">
        <v>100</v>
      </c>
      <c r="J425" s="5">
        <v>5</v>
      </c>
      <c r="K425" s="5">
        <v>3</v>
      </c>
      <c r="L425" s="5" t="s">
        <v>409</v>
      </c>
      <c r="M425" s="5">
        <v>0</v>
      </c>
      <c r="N425" s="13"/>
    </row>
    <row r="426" spans="1:14" x14ac:dyDescent="0.25">
      <c r="A426" s="5" t="s">
        <v>390</v>
      </c>
      <c r="B426" s="8">
        <v>6</v>
      </c>
      <c r="C426" s="8">
        <v>0</v>
      </c>
      <c r="D426" s="8">
        <v>70</v>
      </c>
      <c r="E426" s="5">
        <v>10</v>
      </c>
      <c r="F426" s="8" t="s">
        <v>394</v>
      </c>
      <c r="G426" s="8" t="s">
        <v>33</v>
      </c>
      <c r="H426" s="8" t="s">
        <v>104</v>
      </c>
      <c r="I426" s="5">
        <v>100</v>
      </c>
      <c r="J426" s="5">
        <v>5</v>
      </c>
      <c r="K426" s="5">
        <v>3</v>
      </c>
      <c r="L426" s="5" t="s">
        <v>409</v>
      </c>
      <c r="M426" s="5">
        <v>0</v>
      </c>
      <c r="N426" s="13"/>
    </row>
    <row r="427" spans="1:14" x14ac:dyDescent="0.25">
      <c r="A427" s="5" t="s">
        <v>390</v>
      </c>
      <c r="B427" s="8">
        <v>7</v>
      </c>
      <c r="C427" s="9" t="s">
        <v>395</v>
      </c>
      <c r="D427" s="8">
        <v>-70</v>
      </c>
      <c r="E427" s="5">
        <v>10</v>
      </c>
      <c r="F427" s="8" t="s">
        <v>135</v>
      </c>
      <c r="G427" s="8" t="s">
        <v>33</v>
      </c>
      <c r="H427" s="8" t="s">
        <v>94</v>
      </c>
      <c r="I427" s="5">
        <v>100</v>
      </c>
      <c r="J427" s="5">
        <v>5</v>
      </c>
      <c r="K427" s="5">
        <v>3</v>
      </c>
      <c r="L427" s="5" t="s">
        <v>409</v>
      </c>
      <c r="M427" s="5" t="s">
        <v>396</v>
      </c>
      <c r="N427" s="13"/>
    </row>
    <row r="428" spans="1:14" x14ac:dyDescent="0.25">
      <c r="A428" s="5" t="s">
        <v>390</v>
      </c>
      <c r="B428" s="8">
        <v>8</v>
      </c>
      <c r="C428" s="9" t="s">
        <v>395</v>
      </c>
      <c r="D428" s="8">
        <v>0</v>
      </c>
      <c r="E428" s="5">
        <v>10</v>
      </c>
      <c r="F428" s="8" t="s">
        <v>397</v>
      </c>
      <c r="G428" s="8" t="s">
        <v>41</v>
      </c>
      <c r="H428" s="8" t="s">
        <v>75</v>
      </c>
      <c r="I428" s="5">
        <v>100</v>
      </c>
      <c r="J428" s="5">
        <v>5</v>
      </c>
      <c r="K428" s="5">
        <v>3</v>
      </c>
      <c r="L428" s="5" t="s">
        <v>409</v>
      </c>
      <c r="M428" s="5">
        <v>0</v>
      </c>
      <c r="N428" s="13"/>
    </row>
    <row r="429" spans="1:14" x14ac:dyDescent="0.25">
      <c r="A429" s="5" t="s">
        <v>390</v>
      </c>
      <c r="B429" s="8">
        <v>9</v>
      </c>
      <c r="C429" s="9" t="s">
        <v>395</v>
      </c>
      <c r="D429" s="8">
        <v>70</v>
      </c>
      <c r="E429" s="5">
        <v>10</v>
      </c>
      <c r="F429" s="8" t="s">
        <v>177</v>
      </c>
      <c r="G429" s="8" t="s">
        <v>33</v>
      </c>
      <c r="H429" s="8" t="s">
        <v>15</v>
      </c>
      <c r="I429" s="5">
        <v>100</v>
      </c>
      <c r="J429" s="5">
        <v>5</v>
      </c>
      <c r="K429" s="5">
        <v>3</v>
      </c>
      <c r="L429" s="5" t="s">
        <v>409</v>
      </c>
      <c r="M429" s="5">
        <v>0</v>
      </c>
      <c r="N429" s="13"/>
    </row>
    <row r="430" spans="1:14" x14ac:dyDescent="0.25">
      <c r="A430" s="5" t="s">
        <v>390</v>
      </c>
      <c r="B430" s="8" t="s">
        <v>48</v>
      </c>
      <c r="C430" s="8" t="s">
        <v>398</v>
      </c>
      <c r="D430" s="8">
        <v>0</v>
      </c>
      <c r="E430" s="5">
        <v>10</v>
      </c>
      <c r="F430" s="8" t="s">
        <v>157</v>
      </c>
      <c r="G430" s="8" t="s">
        <v>33</v>
      </c>
      <c r="H430" s="8" t="s">
        <v>15</v>
      </c>
      <c r="I430" s="5">
        <v>100</v>
      </c>
      <c r="J430" s="5">
        <v>5</v>
      </c>
      <c r="K430" s="5">
        <v>3</v>
      </c>
      <c r="L430" s="5" t="s">
        <v>409</v>
      </c>
      <c r="M430" s="5">
        <v>0</v>
      </c>
      <c r="N430" s="13"/>
    </row>
    <row r="431" spans="1:14" x14ac:dyDescent="0.25">
      <c r="A431" s="5" t="s">
        <v>390</v>
      </c>
      <c r="B431" s="8" t="s">
        <v>51</v>
      </c>
      <c r="C431" s="8" t="s">
        <v>391</v>
      </c>
      <c r="D431" s="9">
        <v>-100</v>
      </c>
      <c r="E431" s="5">
        <v>10</v>
      </c>
      <c r="F431" s="8" t="s">
        <v>105</v>
      </c>
      <c r="G431" s="8" t="s">
        <v>33</v>
      </c>
      <c r="H431" s="8" t="s">
        <v>75</v>
      </c>
      <c r="I431" s="5">
        <v>100</v>
      </c>
      <c r="J431" s="5">
        <v>5</v>
      </c>
      <c r="K431" s="5">
        <v>3</v>
      </c>
      <c r="L431" s="5" t="s">
        <v>409</v>
      </c>
      <c r="M431" s="5">
        <v>0</v>
      </c>
      <c r="N431" s="13"/>
    </row>
    <row r="432" spans="1:14" x14ac:dyDescent="0.25">
      <c r="A432" s="5" t="s">
        <v>390</v>
      </c>
      <c r="B432" s="8" t="s">
        <v>52</v>
      </c>
      <c r="C432" s="8" t="s">
        <v>391</v>
      </c>
      <c r="D432" s="8">
        <v>100</v>
      </c>
      <c r="E432" s="5">
        <v>10</v>
      </c>
      <c r="F432" s="8" t="s">
        <v>67</v>
      </c>
      <c r="G432" s="8" t="s">
        <v>19</v>
      </c>
      <c r="H432" s="8" t="s">
        <v>94</v>
      </c>
      <c r="I432" s="5">
        <v>100</v>
      </c>
      <c r="J432" s="5">
        <v>5</v>
      </c>
      <c r="K432" s="5">
        <v>3</v>
      </c>
      <c r="L432" s="5" t="s">
        <v>409</v>
      </c>
      <c r="M432" s="5" t="s">
        <v>62</v>
      </c>
      <c r="N432" s="13"/>
    </row>
    <row r="433" spans="1:14" x14ac:dyDescent="0.25">
      <c r="A433" s="5" t="s">
        <v>390</v>
      </c>
      <c r="B433" s="8" t="s">
        <v>54</v>
      </c>
      <c r="C433" s="8">
        <v>0</v>
      </c>
      <c r="D433" s="9">
        <v>-100</v>
      </c>
      <c r="E433" s="5">
        <v>10</v>
      </c>
      <c r="F433" s="8" t="s">
        <v>80</v>
      </c>
      <c r="G433" s="8" t="s">
        <v>19</v>
      </c>
      <c r="H433" s="8" t="s">
        <v>197</v>
      </c>
      <c r="I433" s="5">
        <v>100</v>
      </c>
      <c r="J433" s="5">
        <v>5</v>
      </c>
      <c r="K433" s="5">
        <v>3</v>
      </c>
      <c r="L433" s="5" t="s">
        <v>409</v>
      </c>
      <c r="M433" s="5">
        <v>0</v>
      </c>
      <c r="N433" s="13"/>
    </row>
    <row r="434" spans="1:14" x14ac:dyDescent="0.25">
      <c r="A434" s="5" t="s">
        <v>390</v>
      </c>
      <c r="B434" s="8" t="s">
        <v>56</v>
      </c>
      <c r="C434" s="8">
        <v>0</v>
      </c>
      <c r="D434" s="8">
        <v>100</v>
      </c>
      <c r="E434" s="5">
        <v>10</v>
      </c>
      <c r="F434" s="8" t="s">
        <v>112</v>
      </c>
      <c r="G434" s="8" t="s">
        <v>19</v>
      </c>
      <c r="H434" s="8" t="s">
        <v>94</v>
      </c>
      <c r="I434" s="5">
        <v>100</v>
      </c>
      <c r="J434" s="5">
        <v>5</v>
      </c>
      <c r="K434" s="5">
        <v>3</v>
      </c>
      <c r="L434" s="5" t="s">
        <v>409</v>
      </c>
      <c r="M434" s="5">
        <v>0</v>
      </c>
      <c r="N434" s="13"/>
    </row>
    <row r="435" spans="1:14" x14ac:dyDescent="0.25">
      <c r="A435" s="5" t="s">
        <v>390</v>
      </c>
      <c r="B435" s="8" t="s">
        <v>58</v>
      </c>
      <c r="C435" s="9" t="s">
        <v>395</v>
      </c>
      <c r="D435" s="9">
        <v>-100</v>
      </c>
      <c r="E435" s="5">
        <v>10</v>
      </c>
      <c r="F435" s="8" t="s">
        <v>148</v>
      </c>
      <c r="G435" s="8" t="s">
        <v>33</v>
      </c>
      <c r="H435" s="8" t="s">
        <v>94</v>
      </c>
      <c r="I435" s="5">
        <v>100</v>
      </c>
      <c r="J435" s="5">
        <v>5</v>
      </c>
      <c r="K435" s="5">
        <v>3</v>
      </c>
      <c r="L435" s="5" t="s">
        <v>409</v>
      </c>
      <c r="M435" s="5">
        <v>0</v>
      </c>
      <c r="N435" s="13"/>
    </row>
    <row r="436" spans="1:14" x14ac:dyDescent="0.25">
      <c r="A436" s="5" t="s">
        <v>390</v>
      </c>
      <c r="B436" s="8" t="s">
        <v>60</v>
      </c>
      <c r="C436" s="9" t="s">
        <v>395</v>
      </c>
      <c r="D436" s="8">
        <v>100</v>
      </c>
      <c r="E436" s="5">
        <v>10</v>
      </c>
      <c r="F436" s="8" t="s">
        <v>399</v>
      </c>
      <c r="G436" s="8" t="s">
        <v>31</v>
      </c>
      <c r="H436" s="8" t="s">
        <v>27</v>
      </c>
      <c r="I436" s="5">
        <v>100</v>
      </c>
      <c r="J436" s="5">
        <v>5</v>
      </c>
      <c r="K436" s="5">
        <v>3</v>
      </c>
      <c r="L436" s="5" t="s">
        <v>409</v>
      </c>
      <c r="M436" s="5" t="s">
        <v>62</v>
      </c>
      <c r="N436" s="13"/>
    </row>
    <row r="437" spans="1:14" x14ac:dyDescent="0.25">
      <c r="A437" s="5" t="s">
        <v>390</v>
      </c>
      <c r="B437" s="8" t="s">
        <v>63</v>
      </c>
      <c r="C437" s="9" t="s">
        <v>400</v>
      </c>
      <c r="D437" s="8">
        <v>0</v>
      </c>
      <c r="E437" s="5">
        <v>10</v>
      </c>
      <c r="F437" s="8" t="s">
        <v>141</v>
      </c>
      <c r="G437" s="8" t="s">
        <v>39</v>
      </c>
      <c r="H437" s="8" t="s">
        <v>34</v>
      </c>
      <c r="I437" s="5">
        <v>100</v>
      </c>
      <c r="J437" s="5">
        <v>5</v>
      </c>
      <c r="K437" s="5">
        <v>3</v>
      </c>
      <c r="L437" s="5" t="s">
        <v>409</v>
      </c>
      <c r="M437" s="5" t="s">
        <v>164</v>
      </c>
      <c r="N437" s="13"/>
    </row>
    <row r="438" spans="1:14" x14ac:dyDescent="0.2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13"/>
  <sheetViews>
    <sheetView topLeftCell="A380" workbookViewId="0">
      <selection activeCell="A2" sqref="A2:A419"/>
    </sheetView>
  </sheetViews>
  <sheetFormatPr defaultRowHeight="15" x14ac:dyDescent="0.25"/>
  <cols>
    <col min="1" max="1" width="75.5703125" customWidth="1"/>
  </cols>
  <sheetData>
    <row r="2" spans="1:13" x14ac:dyDescent="0.25">
      <c r="A2" s="4" t="str">
        <f>'Uniformity data'!A2&amp;","&amp;'Uniformity data'!B2&amp;","&amp;'Uniformity data'!C2&amp;","&amp;'Uniformity data'!D2&amp;","&amp;'Uniformity data'!E2&amp;","&amp;'Uniformity data'!F2&amp;","&amp;'Uniformity data'!G2&amp;","&amp;'Uniformity data'!H2&amp;","&amp;'Uniformity data'!I2&amp;","&amp;'Uniformity data'!J2&amp;","&amp;'Uniformity data'!K2&amp;","&amp;'Uniformity data'!L2&amp;","&amp;'Uniformity data'!M2</f>
        <v>Si5449,0,0,0,10,39.5,0.45,3.5,100,5,0,Witness,0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x14ac:dyDescent="0.25">
      <c r="A3" s="4" t="str">
        <f>'Uniformity data'!A3&amp;","&amp;'Uniformity data'!B3&amp;","&amp;'Uniformity data'!C3&amp;","&amp;'Uniformity data'!D3&amp;","&amp;'Uniformity data'!E3&amp;","&amp;'Uniformity data'!F3&amp;","&amp;'Uniformity data'!G3&amp;","&amp;'Uniformity data'!H3&amp;","&amp;'Uniformity data'!I3&amp;","&amp;'Uniformity data'!J3&amp;","&amp;'Uniformity data'!K3&amp;","&amp;'Uniformity data'!L3&amp;","&amp;'Uniformity data'!M3</f>
        <v>N136B408-023S0,1,19.4,-70,10,37.1,0.43,3.9,100,1,2,Extra,0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x14ac:dyDescent="0.25">
      <c r="A4" s="4" t="str">
        <f>'Uniformity data'!A4&amp;","&amp;'Uniformity data'!B4&amp;","&amp;'Uniformity data'!C4&amp;","&amp;'Uniformity data'!D4&amp;","&amp;'Uniformity data'!E4&amp;","&amp;'Uniformity data'!F4&amp;","&amp;'Uniformity data'!G4&amp;","&amp;'Uniformity data'!H4&amp;","&amp;'Uniformity data'!I4&amp;","&amp;'Uniformity data'!J4&amp;","&amp;'Uniformity data'!K4&amp;","&amp;'Uniformity data'!L4&amp;","&amp;'Uniformity data'!M4</f>
        <v>N136B408-023S0,2,19.4,0,10,38.7,0.43,4.1,100,1,2,Extra,0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x14ac:dyDescent="0.25">
      <c r="A5" s="4" t="str">
        <f>'Uniformity data'!A5&amp;","&amp;'Uniformity data'!B5&amp;","&amp;'Uniformity data'!C5&amp;","&amp;'Uniformity data'!D5&amp;","&amp;'Uniformity data'!E5&amp;","&amp;'Uniformity data'!F5&amp;","&amp;'Uniformity data'!G5&amp;","&amp;'Uniformity data'!H5&amp;","&amp;'Uniformity data'!I5&amp;","&amp;'Uniformity data'!J5&amp;","&amp;'Uniformity data'!K5&amp;","&amp;'Uniformity data'!L5&amp;","&amp;'Uniformity data'!M5</f>
        <v>N136B408-023S0,3,19.4,70,10,38.2,0.43,3.9,100,1,2,Extra,0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x14ac:dyDescent="0.25">
      <c r="A6" s="4" t="str">
        <f>'Uniformity data'!A6&amp;","&amp;'Uniformity data'!B6&amp;","&amp;'Uniformity data'!C6&amp;","&amp;'Uniformity data'!D6&amp;","&amp;'Uniformity data'!E6&amp;","&amp;'Uniformity data'!F6&amp;","&amp;'Uniformity data'!G6&amp;","&amp;'Uniformity data'!H6&amp;","&amp;'Uniformity data'!I6&amp;","&amp;'Uniformity data'!J6&amp;","&amp;'Uniformity data'!K6&amp;","&amp;'Uniformity data'!L6&amp;","&amp;'Uniformity data'!M6</f>
        <v>N136B408-023S0,4,0,-70,10,38.9,0.45,3.4,100,1,2,Extra,0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x14ac:dyDescent="0.25">
      <c r="A7" s="4" t="str">
        <f>'Uniformity data'!A7&amp;","&amp;'Uniformity data'!B7&amp;","&amp;'Uniformity data'!C7&amp;","&amp;'Uniformity data'!D7&amp;","&amp;'Uniformity data'!E7&amp;","&amp;'Uniformity data'!F7&amp;","&amp;'Uniformity data'!G7&amp;","&amp;'Uniformity data'!H7&amp;","&amp;'Uniformity data'!I7&amp;","&amp;'Uniformity data'!J7&amp;","&amp;'Uniformity data'!K7&amp;","&amp;'Uniformity data'!L7&amp;","&amp;'Uniformity data'!M7</f>
        <v>N136B408-023S0,5,0,0,10,40.3,0.43,4.3,100,1,2,Extra,0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x14ac:dyDescent="0.25">
      <c r="A8" s="4" t="str">
        <f>'Uniformity data'!A8&amp;","&amp;'Uniformity data'!B8&amp;","&amp;'Uniformity data'!C8&amp;","&amp;'Uniformity data'!D8&amp;","&amp;'Uniformity data'!E8&amp;","&amp;'Uniformity data'!F8&amp;","&amp;'Uniformity data'!G8&amp;","&amp;'Uniformity data'!H8&amp;","&amp;'Uniformity data'!I8&amp;","&amp;'Uniformity data'!J8&amp;","&amp;'Uniformity data'!K8&amp;","&amp;'Uniformity data'!L8&amp;","&amp;'Uniformity data'!M8</f>
        <v>N136B408-023S0,6,0,70,10,40.1,0.44,3.7,100,1,2,Extra,0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x14ac:dyDescent="0.25">
      <c r="A9" s="4" t="str">
        <f>'Uniformity data'!A9&amp;","&amp;'Uniformity data'!B9&amp;","&amp;'Uniformity data'!C9&amp;","&amp;'Uniformity data'!D9&amp;","&amp;'Uniformity data'!E9&amp;","&amp;'Uniformity data'!F9&amp;","&amp;'Uniformity data'!G9&amp;","&amp;'Uniformity data'!H9&amp;","&amp;'Uniformity data'!I9&amp;","&amp;'Uniformity data'!J9&amp;","&amp;'Uniformity data'!K9&amp;","&amp;'Uniformity data'!L9&amp;","&amp;'Uniformity data'!M9</f>
        <v>N136B408-023S0,7,-19.4,-70,10,38.6,0.43,3.9,100,1,2,Extra,0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x14ac:dyDescent="0.25">
      <c r="A10" s="4" t="str">
        <f>'Uniformity data'!A10&amp;","&amp;'Uniformity data'!B10&amp;","&amp;'Uniformity data'!C10&amp;","&amp;'Uniformity data'!D10&amp;","&amp;'Uniformity data'!E10&amp;","&amp;'Uniformity data'!F10&amp;","&amp;'Uniformity data'!G10&amp;","&amp;'Uniformity data'!H10&amp;","&amp;'Uniformity data'!I10&amp;","&amp;'Uniformity data'!J10&amp;","&amp;'Uniformity data'!K10&amp;","&amp;'Uniformity data'!L10&amp;","&amp;'Uniformity data'!M10</f>
        <v>N136B408-023S0,8,-19.4,0,10,39.1,0.44,3.7,100,1,2,Extra,0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25">
      <c r="A11" s="4" t="str">
        <f>'Uniformity data'!A11&amp;","&amp;'Uniformity data'!B11&amp;","&amp;'Uniformity data'!C11&amp;","&amp;'Uniformity data'!D11&amp;","&amp;'Uniformity data'!E11&amp;","&amp;'Uniformity data'!F11&amp;","&amp;'Uniformity data'!G11&amp;","&amp;'Uniformity data'!H11&amp;","&amp;'Uniformity data'!I11&amp;","&amp;'Uniformity data'!J11&amp;","&amp;'Uniformity data'!K11&amp;","&amp;'Uniformity data'!L11&amp;","&amp;'Uniformity data'!M11</f>
        <v>N136B408-023S0,9,-19.4,70,10,38.5,0.45,3.9,100,1,2,Extra,0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4" t="str">
        <f>'Uniformity data'!A12&amp;","&amp;'Uniformity data'!B12&amp;","&amp;'Uniformity data'!C12&amp;","&amp;'Uniformity data'!D12&amp;","&amp;'Uniformity data'!E12&amp;","&amp;'Uniformity data'!F12&amp;","&amp;'Uniformity data'!G12&amp;","&amp;'Uniformity data'!H12&amp;","&amp;'Uniformity data'!I12&amp;","&amp;'Uniformity data'!J12&amp;","&amp;'Uniformity data'!K12&amp;","&amp;'Uniformity data'!L12&amp;","&amp;'Uniformity data'!M12</f>
        <v>N136B408-023S0,A,25.3,0,10,38.1,0.43,3.9,100,1,2,Extra,0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5">
      <c r="A13" s="4" t="str">
        <f>'Uniformity data'!A13&amp;","&amp;'Uniformity data'!B13&amp;","&amp;'Uniformity data'!C13&amp;","&amp;'Uniformity data'!D13&amp;","&amp;'Uniformity data'!E13&amp;","&amp;'Uniformity data'!F13&amp;","&amp;'Uniformity data'!G13&amp;","&amp;'Uniformity data'!H13&amp;","&amp;'Uniformity data'!I13&amp;","&amp;'Uniformity data'!J13&amp;","&amp;'Uniformity data'!K13&amp;","&amp;'Uniformity data'!L13&amp;","&amp;'Uniformity data'!M13</f>
        <v>N136B408-023S0,B,19.4,-100,10,35.9,0.42,4.1,100,1,2,Extra,0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5">
      <c r="A14" s="4" t="str">
        <f>'Uniformity data'!A14&amp;","&amp;'Uniformity data'!B14&amp;","&amp;'Uniformity data'!C14&amp;","&amp;'Uniformity data'!D14&amp;","&amp;'Uniformity data'!E14&amp;","&amp;'Uniformity data'!F14&amp;","&amp;'Uniformity data'!G14&amp;","&amp;'Uniformity data'!H14&amp;","&amp;'Uniformity data'!I14&amp;","&amp;'Uniformity data'!J14&amp;","&amp;'Uniformity data'!K14&amp;","&amp;'Uniformity data'!L14&amp;","&amp;'Uniformity data'!M14</f>
        <v>N136B408-023S0,C,19.4,100,10,37.0,0.46,3.7,100,1,2,Extra,0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5">
      <c r="A15" s="4" t="str">
        <f>'Uniformity data'!A15&amp;","&amp;'Uniformity data'!B15&amp;","&amp;'Uniformity data'!C15&amp;","&amp;'Uniformity data'!D15&amp;","&amp;'Uniformity data'!E15&amp;","&amp;'Uniformity data'!F15&amp;","&amp;'Uniformity data'!G15&amp;","&amp;'Uniformity data'!H15&amp;","&amp;'Uniformity data'!I15&amp;","&amp;'Uniformity data'!J15&amp;","&amp;'Uniformity data'!K15&amp;","&amp;'Uniformity data'!L15&amp;","&amp;'Uniformity data'!M15</f>
        <v>N136B408-023S0,D,0,-100,10,38.0,0.46,3.7,100,1,2,Extra,0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x14ac:dyDescent="0.25">
      <c r="A16" s="4" t="str">
        <f>'Uniformity data'!A16&amp;","&amp;'Uniformity data'!B16&amp;","&amp;'Uniformity data'!C16&amp;","&amp;'Uniformity data'!D16&amp;","&amp;'Uniformity data'!E16&amp;","&amp;'Uniformity data'!F16&amp;","&amp;'Uniformity data'!G16&amp;","&amp;'Uniformity data'!H16&amp;","&amp;'Uniformity data'!I16&amp;","&amp;'Uniformity data'!J16&amp;","&amp;'Uniformity data'!K16&amp;","&amp;'Uniformity data'!L16&amp;","&amp;'Uniformity data'!M16</f>
        <v>N136B408-023S0,E,0,100,10,37.8,0.46,4.3,100,1,2,Extra,0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x14ac:dyDescent="0.25">
      <c r="A17" s="4" t="str">
        <f>'Uniformity data'!A17&amp;","&amp;'Uniformity data'!B17&amp;","&amp;'Uniformity data'!C17&amp;","&amp;'Uniformity data'!D17&amp;","&amp;'Uniformity data'!E17&amp;","&amp;'Uniformity data'!F17&amp;","&amp;'Uniformity data'!G17&amp;","&amp;'Uniformity data'!H17&amp;","&amp;'Uniformity data'!I17&amp;","&amp;'Uniformity data'!J17&amp;","&amp;'Uniformity data'!K17&amp;","&amp;'Uniformity data'!L17&amp;","&amp;'Uniformity data'!M17</f>
        <v>N136B408-023S0,F,-19.4,-100,10,37.7,0.43,4.1,100,1,2,Extra,0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x14ac:dyDescent="0.25">
      <c r="A18" s="4" t="str">
        <f>'Uniformity data'!A18&amp;","&amp;'Uniformity data'!B18&amp;","&amp;'Uniformity data'!C18&amp;","&amp;'Uniformity data'!D18&amp;","&amp;'Uniformity data'!E18&amp;","&amp;'Uniformity data'!F18&amp;","&amp;'Uniformity data'!G18&amp;","&amp;'Uniformity data'!H18&amp;","&amp;'Uniformity data'!I18&amp;","&amp;'Uniformity data'!J18&amp;","&amp;'Uniformity data'!K18&amp;","&amp;'Uniformity data'!L18&amp;","&amp;'Uniformity data'!M18</f>
        <v>N136B408-023S0,G,-19.4,100,10,36.9,0.46,4.1,100,1,2,Extra,0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x14ac:dyDescent="0.25">
      <c r="A19" s="4" t="str">
        <f>'Uniformity data'!A19&amp;","&amp;'Uniformity data'!B19&amp;","&amp;'Uniformity data'!C19&amp;","&amp;'Uniformity data'!D19&amp;","&amp;'Uniformity data'!E19&amp;","&amp;'Uniformity data'!F19&amp;","&amp;'Uniformity data'!G19&amp;","&amp;'Uniformity data'!H19&amp;","&amp;'Uniformity data'!I19&amp;","&amp;'Uniformity data'!J19&amp;","&amp;'Uniformity data'!K19&amp;","&amp;'Uniformity data'!L19&amp;","&amp;'Uniformity data'!M19</f>
        <v>N136B408-023S0,H,-25.3,0,10,38.4,0.43,3.7,100,1,2,Extra,0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x14ac:dyDescent="0.25">
      <c r="A20" s="4" t="str">
        <f>'Uniformity data'!A20&amp;","&amp;'Uniformity data'!B20&amp;","&amp;'Uniformity data'!C20&amp;","&amp;'Uniformity data'!D20&amp;","&amp;'Uniformity data'!E20&amp;","&amp;'Uniformity data'!F20&amp;","&amp;'Uniformity data'!G20&amp;","&amp;'Uniformity data'!H20&amp;","&amp;'Uniformity data'!I20&amp;","&amp;'Uniformity data'!J20&amp;","&amp;'Uniformity data'!K20&amp;","&amp;'Uniformity data'!L20&amp;","&amp;'Uniformity data'!M20</f>
        <v>Si5451,0,0,0,10,22.7,0.46,5.7,100,5,0,Witness,0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x14ac:dyDescent="0.25">
      <c r="A21" s="4" t="str">
        <f>'Uniformity data'!A21&amp;","&amp;'Uniformity data'!B21&amp;","&amp;'Uniformity data'!C21&amp;","&amp;'Uniformity data'!D21&amp;","&amp;'Uniformity data'!E21&amp;","&amp;'Uniformity data'!F21&amp;","&amp;'Uniformity data'!G21&amp;","&amp;'Uniformity data'!H21&amp;","&amp;'Uniformity data'!I21&amp;","&amp;'Uniformity data'!J21&amp;","&amp;'Uniformity data'!K21&amp;","&amp;'Uniformity data'!L21&amp;","&amp;'Uniformity data'!M21</f>
        <v>N140A418-024S0,1,18.8,-70,10,21.3,0.42,5.5,100,1,2,Extra,0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x14ac:dyDescent="0.25">
      <c r="A22" s="4" t="str">
        <f>'Uniformity data'!A22&amp;","&amp;'Uniformity data'!B22&amp;","&amp;'Uniformity data'!C22&amp;","&amp;'Uniformity data'!D22&amp;","&amp;'Uniformity data'!E22&amp;","&amp;'Uniformity data'!F22&amp;","&amp;'Uniformity data'!G22&amp;","&amp;'Uniformity data'!H22&amp;","&amp;'Uniformity data'!I22&amp;","&amp;'Uniformity data'!J22&amp;","&amp;'Uniformity data'!K22&amp;","&amp;'Uniformity data'!L22&amp;","&amp;'Uniformity data'!M22</f>
        <v>N140A418-024S0,2,18.8,0,10,22.1,0.43,5.7,100,1,2,Extra,0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x14ac:dyDescent="0.25">
      <c r="A23" s="4" t="str">
        <f>'Uniformity data'!A23&amp;","&amp;'Uniformity data'!B23&amp;","&amp;'Uniformity data'!C23&amp;","&amp;'Uniformity data'!D23&amp;","&amp;'Uniformity data'!E23&amp;","&amp;'Uniformity data'!F23&amp;","&amp;'Uniformity data'!G23&amp;","&amp;'Uniformity data'!H23&amp;","&amp;'Uniformity data'!I23&amp;","&amp;'Uniformity data'!J23&amp;","&amp;'Uniformity data'!K23&amp;","&amp;'Uniformity data'!L23&amp;","&amp;'Uniformity data'!M23</f>
        <v>N140A418-024S0,3,18.8,70,10,21.4,0.48,6.2,100,1,2,Extra,0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x14ac:dyDescent="0.25">
      <c r="A24" s="4" t="str">
        <f>'Uniformity data'!A24&amp;","&amp;'Uniformity data'!B24&amp;","&amp;'Uniformity data'!C24&amp;","&amp;'Uniformity data'!D24&amp;","&amp;'Uniformity data'!E24&amp;","&amp;'Uniformity data'!F24&amp;","&amp;'Uniformity data'!G24&amp;","&amp;'Uniformity data'!H24&amp;","&amp;'Uniformity data'!I24&amp;","&amp;'Uniformity data'!J24&amp;","&amp;'Uniformity data'!K24&amp;","&amp;'Uniformity data'!L24&amp;","&amp;'Uniformity data'!M24</f>
        <v>N140A418-024S0,4,0,-70,10,22.5,0.40,5.2,100,1,2,Extra,0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x14ac:dyDescent="0.25">
      <c r="A25" s="4" t="str">
        <f>'Uniformity data'!A25&amp;","&amp;'Uniformity data'!B25&amp;","&amp;'Uniformity data'!C25&amp;","&amp;'Uniformity data'!D25&amp;","&amp;'Uniformity data'!E25&amp;","&amp;'Uniformity data'!F25&amp;","&amp;'Uniformity data'!G25&amp;","&amp;'Uniformity data'!H25&amp;","&amp;'Uniformity data'!I25&amp;","&amp;'Uniformity data'!J25&amp;","&amp;'Uniformity data'!K25&amp;","&amp;'Uniformity data'!L25&amp;","&amp;'Uniformity data'!M25</f>
        <v>N140A418-024S0,5,0,0,10,22.9,0.42,5.2,100,1,2,Extra,0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x14ac:dyDescent="0.25">
      <c r="A26" s="4" t="str">
        <f>'Uniformity data'!A26&amp;","&amp;'Uniformity data'!B26&amp;","&amp;'Uniformity data'!C26&amp;","&amp;'Uniformity data'!D26&amp;","&amp;'Uniformity data'!E26&amp;","&amp;'Uniformity data'!F26&amp;","&amp;'Uniformity data'!G26&amp;","&amp;'Uniformity data'!H26&amp;","&amp;'Uniformity data'!I26&amp;","&amp;'Uniformity data'!J26&amp;","&amp;'Uniformity data'!K26&amp;","&amp;'Uniformity data'!L26&amp;","&amp;'Uniformity data'!M26</f>
        <v>N140A418-024S0,6,0,70,10,22.2,0.49,5.9,100,1,2,Extra,0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x14ac:dyDescent="0.25">
      <c r="A27" s="4" t="str">
        <f>'Uniformity data'!A27&amp;","&amp;'Uniformity data'!B27&amp;","&amp;'Uniformity data'!C27&amp;","&amp;'Uniformity data'!D27&amp;","&amp;'Uniformity data'!E27&amp;","&amp;'Uniformity data'!F27&amp;","&amp;'Uniformity data'!G27&amp;","&amp;'Uniformity data'!H27&amp;","&amp;'Uniformity data'!I27&amp;","&amp;'Uniformity data'!J27&amp;","&amp;'Uniformity data'!K27&amp;","&amp;'Uniformity data'!L27&amp;","&amp;'Uniformity data'!M27</f>
        <v>N140A418-024S0,7,-18.8,-70,10,22.0,0.40,5.2,100,1,2,Extra,0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x14ac:dyDescent="0.25">
      <c r="A28" s="4" t="str">
        <f>'Uniformity data'!A28&amp;","&amp;'Uniformity data'!B28&amp;","&amp;'Uniformity data'!C28&amp;","&amp;'Uniformity data'!D28&amp;","&amp;'Uniformity data'!E28&amp;","&amp;'Uniformity data'!F28&amp;","&amp;'Uniformity data'!G28&amp;","&amp;'Uniformity data'!H28&amp;","&amp;'Uniformity data'!I28&amp;","&amp;'Uniformity data'!J28&amp;","&amp;'Uniformity data'!K28&amp;","&amp;'Uniformity data'!L28&amp;","&amp;'Uniformity data'!M28</f>
        <v>N140A418-024S0,8,-18.8,0,10,22.7,0.42,5.7,100,1,2,Extra,0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x14ac:dyDescent="0.25">
      <c r="A29" s="4" t="str">
        <f>'Uniformity data'!A29&amp;","&amp;'Uniformity data'!B29&amp;","&amp;'Uniformity data'!C29&amp;","&amp;'Uniformity data'!D29&amp;","&amp;'Uniformity data'!E29&amp;","&amp;'Uniformity data'!F29&amp;","&amp;'Uniformity data'!G29&amp;","&amp;'Uniformity data'!H29&amp;","&amp;'Uniformity data'!I29&amp;","&amp;'Uniformity data'!J29&amp;","&amp;'Uniformity data'!K29&amp;","&amp;'Uniformity data'!L29&amp;","&amp;'Uniformity data'!M29</f>
        <v>N140A418-024S0,9,-18.8,70,10,21.8,0.46,6.0,100,1,2,Extra,0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x14ac:dyDescent="0.25">
      <c r="A30" s="4" t="str">
        <f>'Uniformity data'!A30&amp;","&amp;'Uniformity data'!B30&amp;","&amp;'Uniformity data'!C30&amp;","&amp;'Uniformity data'!D30&amp;","&amp;'Uniformity data'!E30&amp;","&amp;'Uniformity data'!F30&amp;","&amp;'Uniformity data'!G30&amp;","&amp;'Uniformity data'!H30&amp;","&amp;'Uniformity data'!I30&amp;","&amp;'Uniformity data'!J30&amp;","&amp;'Uniformity data'!K30&amp;","&amp;'Uniformity data'!L30&amp;","&amp;'Uniformity data'!M30</f>
        <v>N140A418-024S0,A,24.6,0,10,22.0,0.40,6.1,100,1,2,Extra,0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x14ac:dyDescent="0.25">
      <c r="A31" s="4" t="str">
        <f>'Uniformity data'!A31&amp;","&amp;'Uniformity data'!B31&amp;","&amp;'Uniformity data'!C31&amp;","&amp;'Uniformity data'!D31&amp;","&amp;'Uniformity data'!E31&amp;","&amp;'Uniformity data'!F31&amp;","&amp;'Uniformity data'!G31&amp;","&amp;'Uniformity data'!H31&amp;","&amp;'Uniformity data'!I31&amp;","&amp;'Uniformity data'!J31&amp;","&amp;'Uniformity data'!K31&amp;","&amp;'Uniformity data'!L31&amp;","&amp;'Uniformity data'!M31</f>
        <v>N140A418-024S0,B,18.8,-100,10,20.9,0.46,5.1,100,1,2,Extra,0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x14ac:dyDescent="0.25">
      <c r="A32" s="4" t="str">
        <f>'Uniformity data'!A32&amp;","&amp;'Uniformity data'!B32&amp;","&amp;'Uniformity data'!C32&amp;","&amp;'Uniformity data'!D32&amp;","&amp;'Uniformity data'!E32&amp;","&amp;'Uniformity data'!F32&amp;","&amp;'Uniformity data'!G32&amp;","&amp;'Uniformity data'!H32&amp;","&amp;'Uniformity data'!I32&amp;","&amp;'Uniformity data'!J32&amp;","&amp;'Uniformity data'!K32&amp;","&amp;'Uniformity data'!L32&amp;","&amp;'Uniformity data'!M32</f>
        <v>N140A418-024S0,C,18.8,100,10,0,0,0,100,1,2,Extra,0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x14ac:dyDescent="0.25">
      <c r="A33" s="4" t="str">
        <f>'Uniformity data'!A33&amp;","&amp;'Uniformity data'!B33&amp;","&amp;'Uniformity data'!C33&amp;","&amp;'Uniformity data'!D33&amp;","&amp;'Uniformity data'!E33&amp;","&amp;'Uniformity data'!F33&amp;","&amp;'Uniformity data'!G33&amp;","&amp;'Uniformity data'!H33&amp;","&amp;'Uniformity data'!I33&amp;","&amp;'Uniformity data'!J33&amp;","&amp;'Uniformity data'!K33&amp;","&amp;'Uniformity data'!L33&amp;","&amp;'Uniformity data'!M33</f>
        <v>N140A418-024S0,D,0,-100,10,21.4,0.48,4.7,100,1,2,Extra,0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x14ac:dyDescent="0.25">
      <c r="A34" s="4" t="str">
        <f>'Uniformity data'!A34&amp;","&amp;'Uniformity data'!B34&amp;","&amp;'Uniformity data'!C34&amp;","&amp;'Uniformity data'!D34&amp;","&amp;'Uniformity data'!E34&amp;","&amp;'Uniformity data'!F34&amp;","&amp;'Uniformity data'!G34&amp;","&amp;'Uniformity data'!H34&amp;","&amp;'Uniformity data'!I34&amp;","&amp;'Uniformity data'!J34&amp;","&amp;'Uniformity data'!K34&amp;","&amp;'Uniformity data'!L34&amp;","&amp;'Uniformity data'!M34</f>
        <v>N140A418-024S0,E,0,100,10,21.3,0.40,6.3,100,1,2,Extra,0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x14ac:dyDescent="0.25">
      <c r="A35" s="4" t="str">
        <f>'Uniformity data'!A35&amp;","&amp;'Uniformity data'!B35&amp;","&amp;'Uniformity data'!C35&amp;","&amp;'Uniformity data'!D35&amp;","&amp;'Uniformity data'!E35&amp;","&amp;'Uniformity data'!F35&amp;","&amp;'Uniformity data'!G35&amp;","&amp;'Uniformity data'!H35&amp;","&amp;'Uniformity data'!I35&amp;","&amp;'Uniformity data'!J35&amp;","&amp;'Uniformity data'!K35&amp;","&amp;'Uniformity data'!L35&amp;","&amp;'Uniformity data'!M35</f>
        <v>N140A418-024S0,F,-18.8,-100,10,21.6,0.47,4.9,100,1,2,Extra,0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x14ac:dyDescent="0.25">
      <c r="A36" s="4" t="str">
        <f>'Uniformity data'!A36&amp;","&amp;'Uniformity data'!B36&amp;","&amp;'Uniformity data'!C36&amp;","&amp;'Uniformity data'!D36&amp;","&amp;'Uniformity data'!E36&amp;","&amp;'Uniformity data'!F36&amp;","&amp;'Uniformity data'!G36&amp;","&amp;'Uniformity data'!H36&amp;","&amp;'Uniformity data'!I36&amp;","&amp;'Uniformity data'!J36&amp;","&amp;'Uniformity data'!K36&amp;","&amp;'Uniformity data'!L36&amp;","&amp;'Uniformity data'!M36</f>
        <v>N140A418-024S0,G,-18.8,100,10,0,0,0,100,1,2,Extra,0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x14ac:dyDescent="0.25">
      <c r="A37" s="4" t="str">
        <f>'Uniformity data'!A37&amp;","&amp;'Uniformity data'!B37&amp;","&amp;'Uniformity data'!C37&amp;","&amp;'Uniformity data'!D37&amp;","&amp;'Uniformity data'!E37&amp;","&amp;'Uniformity data'!F37&amp;","&amp;'Uniformity data'!G37&amp;","&amp;'Uniformity data'!H37&amp;","&amp;'Uniformity data'!I37&amp;","&amp;'Uniformity data'!J37&amp;","&amp;'Uniformity data'!K37&amp;","&amp;'Uniformity data'!L37&amp;","&amp;'Uniformity data'!M37</f>
        <v>N140A418-024S0,H,-24.6,0,10,22.0,0.42,5.5,100,1,2,Extra,0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x14ac:dyDescent="0.25">
      <c r="A38" s="4" t="str">
        <f>'Uniformity data'!A38&amp;","&amp;'Uniformity data'!B38&amp;","&amp;'Uniformity data'!C38&amp;","&amp;'Uniformity data'!D38&amp;","&amp;'Uniformity data'!E38&amp;","&amp;'Uniformity data'!F38&amp;","&amp;'Uniformity data'!G38&amp;","&amp;'Uniformity data'!H38&amp;","&amp;'Uniformity data'!I38&amp;","&amp;'Uniformity data'!J38&amp;","&amp;'Uniformity data'!K38&amp;","&amp;'Uniformity data'!L38&amp;","&amp;'Uniformity data'!M38</f>
        <v>Si5452,0,0,0,10,113.4,0.44,3.7,100,5,0,Witness,0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x14ac:dyDescent="0.25">
      <c r="A39" s="4" t="str">
        <f>'Uniformity data'!A39&amp;","&amp;'Uniformity data'!B39&amp;","&amp;'Uniformity data'!C39&amp;","&amp;'Uniformity data'!D39&amp;","&amp;'Uniformity data'!E39&amp;","&amp;'Uniformity data'!F39&amp;","&amp;'Uniformity data'!G39&amp;","&amp;'Uniformity data'!H39&amp;","&amp;'Uniformity data'!I39&amp;","&amp;'Uniformity data'!J39&amp;","&amp;'Uniformity data'!K39&amp;","&amp;'Uniformity data'!L39&amp;","&amp;'Uniformity data'!M39</f>
        <v>N140B418-024S0,1,18.8,-70,10,105.4,0.44,4.3,100,1,2,Extra,0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x14ac:dyDescent="0.25">
      <c r="A40" s="4" t="str">
        <f>'Uniformity data'!A40&amp;","&amp;'Uniformity data'!B40&amp;","&amp;'Uniformity data'!C40&amp;","&amp;'Uniformity data'!D40&amp;","&amp;'Uniformity data'!E40&amp;","&amp;'Uniformity data'!F40&amp;","&amp;'Uniformity data'!G40&amp;","&amp;'Uniformity data'!H40&amp;","&amp;'Uniformity data'!I40&amp;","&amp;'Uniformity data'!J40&amp;","&amp;'Uniformity data'!K40&amp;","&amp;'Uniformity data'!L40&amp;","&amp;'Uniformity data'!M40</f>
        <v>N140B418-024S0,2,18.8,0,10,111.6,0.44,4.3,100,1,2,Extra,0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x14ac:dyDescent="0.25">
      <c r="A41" s="4" t="str">
        <f>'Uniformity data'!A41&amp;","&amp;'Uniformity data'!B41&amp;","&amp;'Uniformity data'!C41&amp;","&amp;'Uniformity data'!D41&amp;","&amp;'Uniformity data'!E41&amp;","&amp;'Uniformity data'!F41&amp;","&amp;'Uniformity data'!G41&amp;","&amp;'Uniformity data'!H41&amp;","&amp;'Uniformity data'!I41&amp;","&amp;'Uniformity data'!J41&amp;","&amp;'Uniformity data'!K41&amp;","&amp;'Uniformity data'!L41&amp;","&amp;'Uniformity data'!M41</f>
        <v>N140B418-024S0,3,18.8,70,10,107.9,0.44,4.3,100,1,2,Extra,0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x14ac:dyDescent="0.25">
      <c r="A42" s="4" t="str">
        <f>'Uniformity data'!A42&amp;","&amp;'Uniformity data'!B42&amp;","&amp;'Uniformity data'!C42&amp;","&amp;'Uniformity data'!D42&amp;","&amp;'Uniformity data'!E42&amp;","&amp;'Uniformity data'!F42&amp;","&amp;'Uniformity data'!G42&amp;","&amp;'Uniformity data'!H42&amp;","&amp;'Uniformity data'!I42&amp;","&amp;'Uniformity data'!J42&amp;","&amp;'Uniformity data'!K42&amp;","&amp;'Uniformity data'!L42&amp;","&amp;'Uniformity data'!M42</f>
        <v>N140B418-024S0,4,0,-70,10,110.5,0.45,4.2,100,1,2,Extra,0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x14ac:dyDescent="0.25">
      <c r="A43" s="4" t="str">
        <f>'Uniformity data'!A43&amp;","&amp;'Uniformity data'!B43&amp;","&amp;'Uniformity data'!C43&amp;","&amp;'Uniformity data'!D43&amp;","&amp;'Uniformity data'!E43&amp;","&amp;'Uniformity data'!F43&amp;","&amp;'Uniformity data'!G43&amp;","&amp;'Uniformity data'!H43&amp;","&amp;'Uniformity data'!I43&amp;","&amp;'Uniformity data'!J43&amp;","&amp;'Uniformity data'!K43&amp;","&amp;'Uniformity data'!L43&amp;","&amp;'Uniformity data'!M43</f>
        <v>N140B418-024S0,5,0,0,10,113.7,0.44,3.9,100,1,2,Extra,0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x14ac:dyDescent="0.25">
      <c r="A44" s="4" t="str">
        <f>'Uniformity data'!A44&amp;","&amp;'Uniformity data'!B44&amp;","&amp;'Uniformity data'!C44&amp;","&amp;'Uniformity data'!D44&amp;","&amp;'Uniformity data'!E44&amp;","&amp;'Uniformity data'!F44&amp;","&amp;'Uniformity data'!G44&amp;","&amp;'Uniformity data'!H44&amp;","&amp;'Uniformity data'!I44&amp;","&amp;'Uniformity data'!J44&amp;","&amp;'Uniformity data'!K44&amp;","&amp;'Uniformity data'!L44&amp;","&amp;'Uniformity data'!M44</f>
        <v>N140B418-024S0,6,0,70,10,112.5,0.45,4.2,100,1,2,Extra,0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x14ac:dyDescent="0.25">
      <c r="A45" s="4" t="str">
        <f>'Uniformity data'!A45&amp;","&amp;'Uniformity data'!B45&amp;","&amp;'Uniformity data'!C45&amp;","&amp;'Uniformity data'!D45&amp;","&amp;'Uniformity data'!E45&amp;","&amp;'Uniformity data'!F45&amp;","&amp;'Uniformity data'!G45&amp;","&amp;'Uniformity data'!H45&amp;","&amp;'Uniformity data'!I45&amp;","&amp;'Uniformity data'!J45&amp;","&amp;'Uniformity data'!K45&amp;","&amp;'Uniformity data'!L45&amp;","&amp;'Uniformity data'!M45</f>
        <v>N140B418-024S0,7,-18.8,-70,10,108.0,0.46,4.2,100,1,2,Extra,0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x14ac:dyDescent="0.25">
      <c r="A46" s="4" t="str">
        <f>'Uniformity data'!A46&amp;","&amp;'Uniformity data'!B46&amp;","&amp;'Uniformity data'!C46&amp;","&amp;'Uniformity data'!D46&amp;","&amp;'Uniformity data'!E46&amp;","&amp;'Uniformity data'!F46&amp;","&amp;'Uniformity data'!G46&amp;","&amp;'Uniformity data'!H46&amp;","&amp;'Uniformity data'!I46&amp;","&amp;'Uniformity data'!J46&amp;","&amp;'Uniformity data'!K46&amp;","&amp;'Uniformity data'!L46&amp;","&amp;'Uniformity data'!M46</f>
        <v>N140B418-024S0,8,-18.8,0,10,112.2,0.46,4.1,100,1,2,Extra,0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x14ac:dyDescent="0.25">
      <c r="A47" s="4" t="str">
        <f>'Uniformity data'!A47&amp;","&amp;'Uniformity data'!B47&amp;","&amp;'Uniformity data'!C47&amp;","&amp;'Uniformity data'!D47&amp;","&amp;'Uniformity data'!E47&amp;","&amp;'Uniformity data'!F47&amp;","&amp;'Uniformity data'!G47&amp;","&amp;'Uniformity data'!H47&amp;","&amp;'Uniformity data'!I47&amp;","&amp;'Uniformity data'!J47&amp;","&amp;'Uniformity data'!K47&amp;","&amp;'Uniformity data'!L47&amp;","&amp;'Uniformity data'!M47</f>
        <v>N140B418-024S0,9,-18.8,70,10,107.0,0.46,4.2,100,1,2,Extra,0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x14ac:dyDescent="0.25">
      <c r="A48" s="4" t="str">
        <f>'Uniformity data'!A48&amp;","&amp;'Uniformity data'!B48&amp;","&amp;'Uniformity data'!C48&amp;","&amp;'Uniformity data'!D48&amp;","&amp;'Uniformity data'!E48&amp;","&amp;'Uniformity data'!F48&amp;","&amp;'Uniformity data'!G48&amp;","&amp;'Uniformity data'!H48&amp;","&amp;'Uniformity data'!I48&amp;","&amp;'Uniformity data'!J48&amp;","&amp;'Uniformity data'!K48&amp;","&amp;'Uniformity data'!L48&amp;","&amp;'Uniformity data'!M48</f>
        <v>N140B418-024S0,A,24.6,0,10,108.6,0.44,4.3,100,1,2,Extra,0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x14ac:dyDescent="0.25">
      <c r="A49" s="4" t="str">
        <f>'Uniformity data'!A49&amp;","&amp;'Uniformity data'!B49&amp;","&amp;'Uniformity data'!C49&amp;","&amp;'Uniformity data'!D49&amp;","&amp;'Uniformity data'!E49&amp;","&amp;'Uniformity data'!F49&amp;","&amp;'Uniformity data'!G49&amp;","&amp;'Uniformity data'!H49&amp;","&amp;'Uniformity data'!I49&amp;","&amp;'Uniformity data'!J49&amp;","&amp;'Uniformity data'!K49&amp;","&amp;'Uniformity data'!L49&amp;","&amp;'Uniformity data'!M49</f>
        <v>N140B418-024S0,B,18.8,-100,10,100.1,0.42,4.5,100,1,2,Extra,Offset angle 0.1 deg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x14ac:dyDescent="0.25">
      <c r="A50" s="4" t="str">
        <f>'Uniformity data'!A50&amp;","&amp;'Uniformity data'!B50&amp;","&amp;'Uniformity data'!C50&amp;","&amp;'Uniformity data'!D50&amp;","&amp;'Uniformity data'!E50&amp;","&amp;'Uniformity data'!F50&amp;","&amp;'Uniformity data'!G50&amp;","&amp;'Uniformity data'!H50&amp;","&amp;'Uniformity data'!I50&amp;","&amp;'Uniformity data'!J50&amp;","&amp;'Uniformity data'!K50&amp;","&amp;'Uniformity data'!L50&amp;","&amp;'Uniformity data'!M50</f>
        <v>N140B418-024S0,C,18.8,100,10,103.9,0.45,4.3,100,1,2,Extra,0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x14ac:dyDescent="0.25">
      <c r="A51" s="4" t="str">
        <f>'Uniformity data'!A51&amp;","&amp;'Uniformity data'!B51&amp;","&amp;'Uniformity data'!C51&amp;","&amp;'Uniformity data'!D51&amp;","&amp;'Uniformity data'!E51&amp;","&amp;'Uniformity data'!F51&amp;","&amp;'Uniformity data'!G51&amp;","&amp;'Uniformity data'!H51&amp;","&amp;'Uniformity data'!I51&amp;","&amp;'Uniformity data'!J51&amp;","&amp;'Uniformity data'!K51&amp;","&amp;'Uniformity data'!L51&amp;","&amp;'Uniformity data'!M51</f>
        <v>N140B418-024S0,D,0,-100,10,107.6,0.45,4.5,100,1,2,Extra,0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x14ac:dyDescent="0.25">
      <c r="A52" s="4" t="str">
        <f>'Uniformity data'!A52&amp;","&amp;'Uniformity data'!B52&amp;","&amp;'Uniformity data'!C52&amp;","&amp;'Uniformity data'!D52&amp;","&amp;'Uniformity data'!E52&amp;","&amp;'Uniformity data'!F52&amp;","&amp;'Uniformity data'!G52&amp;","&amp;'Uniformity data'!H52&amp;","&amp;'Uniformity data'!I52&amp;","&amp;'Uniformity data'!J52&amp;","&amp;'Uniformity data'!K52&amp;","&amp;'Uniformity data'!L52&amp;","&amp;'Uniformity data'!M52</f>
        <v>N140B418-024S0,E,0,100,10,106.4,0.46,4.1,100,1,2,Extra,0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x14ac:dyDescent="0.25">
      <c r="A53" s="4" t="str">
        <f>'Uniformity data'!A53&amp;","&amp;'Uniformity data'!B53&amp;","&amp;'Uniformity data'!C53&amp;","&amp;'Uniformity data'!D53&amp;","&amp;'Uniformity data'!E53&amp;","&amp;'Uniformity data'!F53&amp;","&amp;'Uniformity data'!G53&amp;","&amp;'Uniformity data'!H53&amp;","&amp;'Uniformity data'!I53&amp;","&amp;'Uniformity data'!J53&amp;","&amp;'Uniformity data'!K53&amp;","&amp;'Uniformity data'!L53&amp;","&amp;'Uniformity data'!M53</f>
        <v>N140B418-024S0,F,-18.8,-100,10,105.4,0.45,4.1,100,1,2,Extra,0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x14ac:dyDescent="0.25">
      <c r="A54" s="4" t="str">
        <f>'Uniformity data'!A54&amp;","&amp;'Uniformity data'!B54&amp;","&amp;'Uniformity data'!C54&amp;","&amp;'Uniformity data'!D54&amp;","&amp;'Uniformity data'!E54&amp;","&amp;'Uniformity data'!F54&amp;","&amp;'Uniformity data'!G54&amp;","&amp;'Uniformity data'!H54&amp;","&amp;'Uniformity data'!I54&amp;","&amp;'Uniformity data'!J54&amp;","&amp;'Uniformity data'!K54&amp;","&amp;'Uniformity data'!L54&amp;","&amp;'Uniformity data'!M54</f>
        <v>N140B418-024S0,G,-18.8,100,10,105.0,0.45,4.1,100,1,2,Extra,0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x14ac:dyDescent="0.25">
      <c r="A55" s="4" t="str">
        <f>'Uniformity data'!A55&amp;","&amp;'Uniformity data'!B55&amp;","&amp;'Uniformity data'!C55&amp;","&amp;'Uniformity data'!D55&amp;","&amp;'Uniformity data'!E55&amp;","&amp;'Uniformity data'!F55&amp;","&amp;'Uniformity data'!G55&amp;","&amp;'Uniformity data'!H55&amp;","&amp;'Uniformity data'!I55&amp;","&amp;'Uniformity data'!J55&amp;","&amp;'Uniformity data'!K55&amp;","&amp;'Uniformity data'!L55&amp;","&amp;'Uniformity data'!M55</f>
        <v>N140B418-024S0,H,-24.6,0,10,111.1,0.44,4.2,100,1,2,Extra,0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x14ac:dyDescent="0.25">
      <c r="A56" s="4" t="str">
        <f>'Uniformity data'!A56&amp;","&amp;'Uniformity data'!B56&amp;","&amp;'Uniformity data'!C56&amp;","&amp;'Uniformity data'!D56&amp;","&amp;'Uniformity data'!E56&amp;","&amp;'Uniformity data'!F56&amp;","&amp;'Uniformity data'!G56&amp;","&amp;'Uniformity data'!H56&amp;","&amp;'Uniformity data'!I56&amp;","&amp;'Uniformity data'!J56&amp;","&amp;'Uniformity data'!K56&amp;","&amp;'Uniformity data'!L56&amp;","&amp;'Uniformity data'!M56</f>
        <v>Si5373,0,0,0,10,55.8,0.45,3.1,90,9,0,Witness,0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x14ac:dyDescent="0.25">
      <c r="A57" s="4" t="str">
        <f>'Uniformity data'!A57&amp;","&amp;'Uniformity data'!B57&amp;","&amp;'Uniformity data'!C57&amp;","&amp;'Uniformity data'!D57&amp;","&amp;'Uniformity data'!E57&amp;","&amp;'Uniformity data'!F57&amp;","&amp;'Uniformity data'!G57&amp;","&amp;'Uniformity data'!H57&amp;","&amp;'Uniformity data'!I57&amp;","&amp;'Uniformity data'!J57&amp;","&amp;'Uniformity data'!K57&amp;","&amp;'Uniformity data'!L57&amp;","&amp;'Uniformity data'!M57</f>
        <v>N144B420-027P0,1,18.3,-70,10,52.1,0.45,3.9,90,7,2,Core,0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x14ac:dyDescent="0.25">
      <c r="A58" s="4" t="str">
        <f>'Uniformity data'!A58&amp;","&amp;'Uniformity data'!B58&amp;","&amp;'Uniformity data'!C58&amp;","&amp;'Uniformity data'!D58&amp;","&amp;'Uniformity data'!E58&amp;","&amp;'Uniformity data'!F58&amp;","&amp;'Uniformity data'!G58&amp;","&amp;'Uniformity data'!H58&amp;","&amp;'Uniformity data'!I58&amp;","&amp;'Uniformity data'!J58&amp;","&amp;'Uniformity data'!K58&amp;","&amp;'Uniformity data'!L58&amp;","&amp;'Uniformity data'!M58</f>
        <v>N144B420-027P0,2,18.3,0,10,55.1,0.45,3.8,90,7,2,Core,0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x14ac:dyDescent="0.25">
      <c r="A59" s="4" t="str">
        <f>'Uniformity data'!A59&amp;","&amp;'Uniformity data'!B59&amp;","&amp;'Uniformity data'!C59&amp;","&amp;'Uniformity data'!D59&amp;","&amp;'Uniformity data'!E59&amp;","&amp;'Uniformity data'!F59&amp;","&amp;'Uniformity data'!G59&amp;","&amp;'Uniformity data'!H59&amp;","&amp;'Uniformity data'!I59&amp;","&amp;'Uniformity data'!J59&amp;","&amp;'Uniformity data'!K59&amp;","&amp;'Uniformity data'!L59&amp;","&amp;'Uniformity data'!M59</f>
        <v>N144B420-027P0,3,18.3,70,10,54.1,0.45,3.7,90,7,2,Core,0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x14ac:dyDescent="0.25">
      <c r="A60" s="4" t="str">
        <f>'Uniformity data'!A60&amp;","&amp;'Uniformity data'!B60&amp;","&amp;'Uniformity data'!C60&amp;","&amp;'Uniformity data'!D60&amp;","&amp;'Uniformity data'!E60&amp;","&amp;'Uniformity data'!F60&amp;","&amp;'Uniformity data'!G60&amp;","&amp;'Uniformity data'!H60&amp;","&amp;'Uniformity data'!I60&amp;","&amp;'Uniformity data'!J60&amp;","&amp;'Uniformity data'!K60&amp;","&amp;'Uniformity data'!L60&amp;","&amp;'Uniformity data'!M60</f>
        <v>N144B420-027P0,4,0,-70,10,53.9,0.46,3.4,90,7,2,Core,0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x14ac:dyDescent="0.25">
      <c r="A61" s="4" t="str">
        <f>'Uniformity data'!A61&amp;","&amp;'Uniformity data'!B61&amp;","&amp;'Uniformity data'!C61&amp;","&amp;'Uniformity data'!D61&amp;","&amp;'Uniformity data'!E61&amp;","&amp;'Uniformity data'!F61&amp;","&amp;'Uniformity data'!G61&amp;","&amp;'Uniformity data'!H61&amp;","&amp;'Uniformity data'!I61&amp;","&amp;'Uniformity data'!J61&amp;","&amp;'Uniformity data'!K61&amp;","&amp;'Uniformity data'!L61&amp;","&amp;'Uniformity data'!M61</f>
        <v>N144B420-027P0,5,0,0,10,58,0.45,3.6,90,7,2,Core,0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x14ac:dyDescent="0.25">
      <c r="A62" s="4" t="str">
        <f>'Uniformity data'!A62&amp;","&amp;'Uniformity data'!B62&amp;","&amp;'Uniformity data'!C62&amp;","&amp;'Uniformity data'!D62&amp;","&amp;'Uniformity data'!E62&amp;","&amp;'Uniformity data'!F62&amp;","&amp;'Uniformity data'!G62&amp;","&amp;'Uniformity data'!H62&amp;","&amp;'Uniformity data'!I62&amp;","&amp;'Uniformity data'!J62&amp;","&amp;'Uniformity data'!K62&amp;","&amp;'Uniformity data'!L62&amp;","&amp;'Uniformity data'!M62</f>
        <v>N144B420-027P0,6,0,70,10,56.1,0.46,3.6,90,7,2,Core,0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x14ac:dyDescent="0.25">
      <c r="A63" s="4" t="str">
        <f>'Uniformity data'!A63&amp;","&amp;'Uniformity data'!B63&amp;","&amp;'Uniformity data'!C63&amp;","&amp;'Uniformity data'!D63&amp;","&amp;'Uniformity data'!E63&amp;","&amp;'Uniformity data'!F63&amp;","&amp;'Uniformity data'!G63&amp;","&amp;'Uniformity data'!H63&amp;","&amp;'Uniformity data'!I63&amp;","&amp;'Uniformity data'!J63&amp;","&amp;'Uniformity data'!K63&amp;","&amp;'Uniformity data'!L63&amp;","&amp;'Uniformity data'!M63</f>
        <v>N144B420-027P0,7,-18.3,-70,10,53.3,0.45,3.4,90,7,2,Core,0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x14ac:dyDescent="0.25">
      <c r="A64" s="4" t="str">
        <f>'Uniformity data'!A64&amp;","&amp;'Uniformity data'!B64&amp;","&amp;'Uniformity data'!C64&amp;","&amp;'Uniformity data'!D64&amp;","&amp;'Uniformity data'!E64&amp;","&amp;'Uniformity data'!F64&amp;","&amp;'Uniformity data'!G64&amp;","&amp;'Uniformity data'!H64&amp;","&amp;'Uniformity data'!I64&amp;","&amp;'Uniformity data'!J64&amp;","&amp;'Uniformity data'!K64&amp;","&amp;'Uniformity data'!L64&amp;","&amp;'Uniformity data'!M64</f>
        <v>N144B420-027P0,8,-18.3,0,10,55.4,0.45,3.7,90,7,2,Core,0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x14ac:dyDescent="0.25">
      <c r="A65" s="4" t="str">
        <f>'Uniformity data'!A65&amp;","&amp;'Uniformity data'!B65&amp;","&amp;'Uniformity data'!C65&amp;","&amp;'Uniformity data'!D65&amp;","&amp;'Uniformity data'!E65&amp;","&amp;'Uniformity data'!F65&amp;","&amp;'Uniformity data'!G65&amp;","&amp;'Uniformity data'!H65&amp;","&amp;'Uniformity data'!I65&amp;","&amp;'Uniformity data'!J65&amp;","&amp;'Uniformity data'!K65&amp;","&amp;'Uniformity data'!L65&amp;","&amp;'Uniformity data'!M65</f>
        <v>N144B420-027P0,9,-18.3,70,10,53.3,0.45,3.6,90,7,2,Core,0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x14ac:dyDescent="0.25">
      <c r="A66" s="4" t="str">
        <f>'Uniformity data'!A66&amp;","&amp;'Uniformity data'!B66&amp;","&amp;'Uniformity data'!C66&amp;","&amp;'Uniformity data'!D66&amp;","&amp;'Uniformity data'!E66&amp;","&amp;'Uniformity data'!F66&amp;","&amp;'Uniformity data'!G66&amp;","&amp;'Uniformity data'!H66&amp;","&amp;'Uniformity data'!I66&amp;","&amp;'Uniformity data'!J66&amp;","&amp;'Uniformity data'!K66&amp;","&amp;'Uniformity data'!L66&amp;","&amp;'Uniformity data'!M66</f>
        <v>N144B420-027P0,A,24.7,0,10,53.3,0.44,3.7,90,7,2,Core,0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x14ac:dyDescent="0.25">
      <c r="A67" s="4" t="str">
        <f>'Uniformity data'!A67&amp;","&amp;'Uniformity data'!B67&amp;","&amp;'Uniformity data'!C67&amp;","&amp;'Uniformity data'!D67&amp;","&amp;'Uniformity data'!E67&amp;","&amp;'Uniformity data'!F67&amp;","&amp;'Uniformity data'!G67&amp;","&amp;'Uniformity data'!H67&amp;","&amp;'Uniformity data'!I67&amp;","&amp;'Uniformity data'!J67&amp;","&amp;'Uniformity data'!K67&amp;","&amp;'Uniformity data'!L67&amp;","&amp;'Uniformity data'!M67</f>
        <v>N144B420-027P0,B,18.3,-100,10,45.7,0.48,4.6,90,7,2,Core,Fuzzy structure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x14ac:dyDescent="0.25">
      <c r="A68" s="4" t="str">
        <f>'Uniformity data'!A68&amp;","&amp;'Uniformity data'!B68&amp;","&amp;'Uniformity data'!C68&amp;","&amp;'Uniformity data'!D68&amp;","&amp;'Uniformity data'!E68&amp;","&amp;'Uniformity data'!F68&amp;","&amp;'Uniformity data'!G68&amp;","&amp;'Uniformity data'!H68&amp;","&amp;'Uniformity data'!I68&amp;","&amp;'Uniformity data'!J68&amp;","&amp;'Uniformity data'!K68&amp;","&amp;'Uniformity data'!L68&amp;","&amp;'Uniformity data'!M68</f>
        <v>N144B420-027P0,C,18.3,100,10,50.0,0.46,3.4,90,7,2,Core,Offset angle -0.1 deg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x14ac:dyDescent="0.25">
      <c r="A69" s="4" t="str">
        <f>'Uniformity data'!A69&amp;","&amp;'Uniformity data'!B69&amp;","&amp;'Uniformity data'!C69&amp;","&amp;'Uniformity data'!D69&amp;","&amp;'Uniformity data'!E69&amp;","&amp;'Uniformity data'!F69&amp;","&amp;'Uniformity data'!G69&amp;","&amp;'Uniformity data'!H69&amp;","&amp;'Uniformity data'!I69&amp;","&amp;'Uniformity data'!J69&amp;","&amp;'Uniformity data'!K69&amp;","&amp;'Uniformity data'!L69&amp;","&amp;'Uniformity data'!M69</f>
        <v>N144B420-027P0,D,0,-100,10,47.8,0.49,3.9,90,7,2,Core,Offset angle 0.1 deg Fuzzy structure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x14ac:dyDescent="0.25">
      <c r="A70" s="4" t="str">
        <f>'Uniformity data'!A70&amp;","&amp;'Uniformity data'!B70&amp;","&amp;'Uniformity data'!C70&amp;","&amp;'Uniformity data'!D70&amp;","&amp;'Uniformity data'!E70&amp;","&amp;'Uniformity data'!F70&amp;","&amp;'Uniformity data'!G70&amp;","&amp;'Uniformity data'!H70&amp;","&amp;'Uniformity data'!I70&amp;","&amp;'Uniformity data'!J70&amp;","&amp;'Uniformity data'!K70&amp;","&amp;'Uniformity data'!L70&amp;","&amp;'Uniformity data'!M70</f>
        <v>N144B420-027P0,E,0,100,10,53.1,0.46,3.7,90,7,2,Core,0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x14ac:dyDescent="0.25">
      <c r="A71" s="4" t="str">
        <f>'Uniformity data'!A71&amp;","&amp;'Uniformity data'!B71&amp;","&amp;'Uniformity data'!C71&amp;","&amp;'Uniformity data'!D71&amp;","&amp;'Uniformity data'!E71&amp;","&amp;'Uniformity data'!F71&amp;","&amp;'Uniformity data'!G71&amp;","&amp;'Uniformity data'!H71&amp;","&amp;'Uniformity data'!I71&amp;","&amp;'Uniformity data'!J71&amp;","&amp;'Uniformity data'!K71&amp;","&amp;'Uniformity data'!L71&amp;","&amp;'Uniformity data'!M71</f>
        <v>N144B420-027P0,F,-18.3,-100,10,44.7,0.48,3.9,90,7,2,Core,Fuzzy structure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x14ac:dyDescent="0.25">
      <c r="A72" s="4" t="str">
        <f>'Uniformity data'!A72&amp;","&amp;'Uniformity data'!B72&amp;","&amp;'Uniformity data'!C72&amp;","&amp;'Uniformity data'!D72&amp;","&amp;'Uniformity data'!E72&amp;","&amp;'Uniformity data'!F72&amp;","&amp;'Uniformity data'!G72&amp;","&amp;'Uniformity data'!H72&amp;","&amp;'Uniformity data'!I72&amp;","&amp;'Uniformity data'!J72&amp;","&amp;'Uniformity data'!K72&amp;","&amp;'Uniformity data'!L72&amp;","&amp;'Uniformity data'!M72</f>
        <v>N144B420-027P0,G,-18.3,100,10,51.7,0.44,3.7,90,7,2,Core,0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x14ac:dyDescent="0.25">
      <c r="A73" s="4" t="str">
        <f>'Uniformity data'!A73&amp;","&amp;'Uniformity data'!B73&amp;","&amp;'Uniformity data'!C73&amp;","&amp;'Uniformity data'!D73&amp;","&amp;'Uniformity data'!E73&amp;","&amp;'Uniformity data'!F73&amp;","&amp;'Uniformity data'!G73&amp;","&amp;'Uniformity data'!H73&amp;","&amp;'Uniformity data'!I73&amp;","&amp;'Uniformity data'!J73&amp;","&amp;'Uniformity data'!K73&amp;","&amp;'Uniformity data'!L73&amp;","&amp;'Uniformity data'!M73</f>
        <v>N144B420-027P0,H,-24.7,0,10,54.3,0.43,3.5,90,7,2,Core,0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x14ac:dyDescent="0.25">
      <c r="A74" s="4" t="str">
        <f>'Uniformity data'!A74&amp;","&amp;'Uniformity data'!B74&amp;","&amp;'Uniformity data'!C74&amp;","&amp;'Uniformity data'!D74&amp;","&amp;'Uniformity data'!E74&amp;","&amp;'Uniformity data'!F74&amp;","&amp;'Uniformity data'!G74&amp;","&amp;'Uniformity data'!H74&amp;","&amp;'Uniformity data'!I74&amp;","&amp;'Uniformity data'!J74&amp;","&amp;'Uniformity data'!K74&amp;","&amp;'Uniformity data'!L74&amp;","&amp;'Uniformity data'!M74</f>
        <v>N144B423-027P0,1,18.3,-70,10,46.7,0.47,3.5,90,7,1,Core,0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x14ac:dyDescent="0.25">
      <c r="A75" s="4" t="str">
        <f>'Uniformity data'!A75&amp;","&amp;'Uniformity data'!B75&amp;","&amp;'Uniformity data'!C75&amp;","&amp;'Uniformity data'!D75&amp;","&amp;'Uniformity data'!E75&amp;","&amp;'Uniformity data'!F75&amp;","&amp;'Uniformity data'!G75&amp;","&amp;'Uniformity data'!H75&amp;","&amp;'Uniformity data'!I75&amp;","&amp;'Uniformity data'!J75&amp;","&amp;'Uniformity data'!K75&amp;","&amp;'Uniformity data'!L75&amp;","&amp;'Uniformity data'!M75</f>
        <v>N144B423-027P0,2,18.3,0,10,49.8,0.48,3.4,90,7,1,Core,0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x14ac:dyDescent="0.25">
      <c r="A76" s="4" t="str">
        <f>'Uniformity data'!A76&amp;","&amp;'Uniformity data'!B76&amp;","&amp;'Uniformity data'!C76&amp;","&amp;'Uniformity data'!D76&amp;","&amp;'Uniformity data'!E76&amp;","&amp;'Uniformity data'!F76&amp;","&amp;'Uniformity data'!G76&amp;","&amp;'Uniformity data'!H76&amp;","&amp;'Uniformity data'!I76&amp;","&amp;'Uniformity data'!J76&amp;","&amp;'Uniformity data'!K76&amp;","&amp;'Uniformity data'!L76&amp;","&amp;'Uniformity data'!M76</f>
        <v>N144B423-027P0,3,18.3,70,10,47.6,0.48,3.4,90,7,1,Core,0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x14ac:dyDescent="0.25">
      <c r="A77" s="4" t="str">
        <f>'Uniformity data'!A77&amp;","&amp;'Uniformity data'!B77&amp;","&amp;'Uniformity data'!C77&amp;","&amp;'Uniformity data'!D77&amp;","&amp;'Uniformity data'!E77&amp;","&amp;'Uniformity data'!F77&amp;","&amp;'Uniformity data'!G77&amp;","&amp;'Uniformity data'!H77&amp;","&amp;'Uniformity data'!I77&amp;","&amp;'Uniformity data'!J77&amp;","&amp;'Uniformity data'!K77&amp;","&amp;'Uniformity data'!L77&amp;","&amp;'Uniformity data'!M77</f>
        <v>N144B423-027P0,4,0,-70,10,51.9,0.48,3.7,90,7,1,Core,0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x14ac:dyDescent="0.25">
      <c r="A78" s="4" t="str">
        <f>'Uniformity data'!A78&amp;","&amp;'Uniformity data'!B78&amp;","&amp;'Uniformity data'!C78&amp;","&amp;'Uniformity data'!D78&amp;","&amp;'Uniformity data'!E78&amp;","&amp;'Uniformity data'!F78&amp;","&amp;'Uniformity data'!G78&amp;","&amp;'Uniformity data'!H78&amp;","&amp;'Uniformity data'!I78&amp;","&amp;'Uniformity data'!J78&amp;","&amp;'Uniformity data'!K78&amp;","&amp;'Uniformity data'!L78&amp;","&amp;'Uniformity data'!M78</f>
        <v>N144B423-027P0,5,0,0,10,55.2,0.48,3.4,90,7,1,Core,0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x14ac:dyDescent="0.25">
      <c r="A79" s="4" t="str">
        <f>'Uniformity data'!A79&amp;","&amp;'Uniformity data'!B79&amp;","&amp;'Uniformity data'!C79&amp;","&amp;'Uniformity data'!D79&amp;","&amp;'Uniformity data'!E79&amp;","&amp;'Uniformity data'!F79&amp;","&amp;'Uniformity data'!G79&amp;","&amp;'Uniformity data'!H79&amp;","&amp;'Uniformity data'!I79&amp;","&amp;'Uniformity data'!J79&amp;","&amp;'Uniformity data'!K79&amp;","&amp;'Uniformity data'!L79&amp;","&amp;'Uniformity data'!M79</f>
        <v>N144B423-027P0,6,0,70,10,54.5,0.49,3.6,90,7,1,Core,0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x14ac:dyDescent="0.25">
      <c r="A80" s="4" t="str">
        <f>'Uniformity data'!A80&amp;","&amp;'Uniformity data'!B80&amp;","&amp;'Uniformity data'!C80&amp;","&amp;'Uniformity data'!D80&amp;","&amp;'Uniformity data'!E80&amp;","&amp;'Uniformity data'!F80&amp;","&amp;'Uniformity data'!G80&amp;","&amp;'Uniformity data'!H80&amp;","&amp;'Uniformity data'!I80&amp;","&amp;'Uniformity data'!J80&amp;","&amp;'Uniformity data'!K80&amp;","&amp;'Uniformity data'!L80&amp;","&amp;'Uniformity data'!M80</f>
        <v>N144B423-027P0,7,-18.3,-70,10,54.1,0.49,3.5,90,7,1,Core,0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x14ac:dyDescent="0.25">
      <c r="A81" s="4" t="str">
        <f>'Uniformity data'!A81&amp;","&amp;'Uniformity data'!B81&amp;","&amp;'Uniformity data'!C81&amp;","&amp;'Uniformity data'!D81&amp;","&amp;'Uniformity data'!E81&amp;","&amp;'Uniformity data'!F81&amp;","&amp;'Uniformity data'!G81&amp;","&amp;'Uniformity data'!H81&amp;","&amp;'Uniformity data'!I81&amp;","&amp;'Uniformity data'!J81&amp;","&amp;'Uniformity data'!K81&amp;","&amp;'Uniformity data'!L81&amp;","&amp;'Uniformity data'!M81</f>
        <v>N144B423-027P0,8,-18.3,0,10,57.1,0.49,3.4,90,7,1,Core,0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x14ac:dyDescent="0.25">
      <c r="A82" s="4" t="str">
        <f>'Uniformity data'!A82&amp;","&amp;'Uniformity data'!B82&amp;","&amp;'Uniformity data'!C82&amp;","&amp;'Uniformity data'!D82&amp;","&amp;'Uniformity data'!E82&amp;","&amp;'Uniformity data'!F82&amp;","&amp;'Uniformity data'!G82&amp;","&amp;'Uniformity data'!H82&amp;","&amp;'Uniformity data'!I82&amp;","&amp;'Uniformity data'!J82&amp;","&amp;'Uniformity data'!K82&amp;","&amp;'Uniformity data'!L82&amp;","&amp;'Uniformity data'!M82</f>
        <v>N144B423-027P0,9,-18.3,70,10,56.3,0.49,3.5,90,7,1,Core,0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x14ac:dyDescent="0.25">
      <c r="A83" s="4" t="str">
        <f>'Uniformity data'!A83&amp;","&amp;'Uniformity data'!B83&amp;","&amp;'Uniformity data'!C83&amp;","&amp;'Uniformity data'!D83&amp;","&amp;'Uniformity data'!E83&amp;","&amp;'Uniformity data'!F83&amp;","&amp;'Uniformity data'!G83&amp;","&amp;'Uniformity data'!H83&amp;","&amp;'Uniformity data'!I83&amp;","&amp;'Uniformity data'!J83&amp;","&amp;'Uniformity data'!K83&amp;","&amp;'Uniformity data'!L83&amp;","&amp;'Uniformity data'!M83</f>
        <v>N144B423-027P0,A,24.7,0,10,46.6,0.46,3.4,90,7,1,Core,0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x14ac:dyDescent="0.25">
      <c r="A84" s="4" t="str">
        <f>'Uniformity data'!A84&amp;","&amp;'Uniformity data'!B84&amp;","&amp;'Uniformity data'!C84&amp;","&amp;'Uniformity data'!D84&amp;","&amp;'Uniformity data'!E84&amp;","&amp;'Uniformity data'!F84&amp;","&amp;'Uniformity data'!G84&amp;","&amp;'Uniformity data'!H84&amp;","&amp;'Uniformity data'!I84&amp;","&amp;'Uniformity data'!J84&amp;","&amp;'Uniformity data'!K84&amp;","&amp;'Uniformity data'!L84&amp;","&amp;'Uniformity data'!M84</f>
        <v>N144B423-027P0,B,18.3,-100,10,40.9,0.48,3.4,90,7,1,Core,Offset angle 0.03 deg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x14ac:dyDescent="0.25">
      <c r="A85" s="4" t="str">
        <f>'Uniformity data'!A85&amp;","&amp;'Uniformity data'!B85&amp;","&amp;'Uniformity data'!C85&amp;","&amp;'Uniformity data'!D85&amp;","&amp;'Uniformity data'!E85&amp;","&amp;'Uniformity data'!F85&amp;","&amp;'Uniformity data'!G85&amp;","&amp;'Uniformity data'!H85&amp;","&amp;'Uniformity data'!I85&amp;","&amp;'Uniformity data'!J85&amp;","&amp;'Uniformity data'!K85&amp;","&amp;'Uniformity data'!L85&amp;","&amp;'Uniformity data'!M85</f>
        <v>N144B423-027P0,C,18.3,100,10,44.6,0.48,3.4,90,7,1,Core,0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x14ac:dyDescent="0.25">
      <c r="A86" s="4" t="str">
        <f>'Uniformity data'!A86&amp;","&amp;'Uniformity data'!B86&amp;","&amp;'Uniformity data'!C86&amp;","&amp;'Uniformity data'!D86&amp;","&amp;'Uniformity data'!E86&amp;","&amp;'Uniformity data'!F86&amp;","&amp;'Uniformity data'!G86&amp;","&amp;'Uniformity data'!H86&amp;","&amp;'Uniformity data'!I86&amp;","&amp;'Uniformity data'!J86&amp;","&amp;'Uniformity data'!K86&amp;","&amp;'Uniformity data'!L86&amp;","&amp;'Uniformity data'!M86</f>
        <v>N144B423-027P0,D,0,-100,10,43.6,0.48,3.4,90,7,1,Core,0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x14ac:dyDescent="0.25">
      <c r="A87" s="4" t="str">
        <f>'Uniformity data'!A87&amp;","&amp;'Uniformity data'!B87&amp;","&amp;'Uniformity data'!C87&amp;","&amp;'Uniformity data'!D87&amp;","&amp;'Uniformity data'!E87&amp;","&amp;'Uniformity data'!F87&amp;","&amp;'Uniformity data'!G87&amp;","&amp;'Uniformity data'!H87&amp;","&amp;'Uniformity data'!I87&amp;","&amp;'Uniformity data'!J87&amp;","&amp;'Uniformity data'!K87&amp;","&amp;'Uniformity data'!L87&amp;","&amp;'Uniformity data'!M87</f>
        <v>N144B423-027P0,E,0,100,10,51.1,0.48,3.4,90,7,1,Core,0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x14ac:dyDescent="0.25">
      <c r="A88" s="4" t="str">
        <f>'Uniformity data'!A88&amp;","&amp;'Uniformity data'!B88&amp;","&amp;'Uniformity data'!C88&amp;","&amp;'Uniformity data'!D88&amp;","&amp;'Uniformity data'!E88&amp;","&amp;'Uniformity data'!F88&amp;","&amp;'Uniformity data'!G88&amp;","&amp;'Uniformity data'!H88&amp;","&amp;'Uniformity data'!I88&amp;","&amp;'Uniformity data'!J88&amp;","&amp;'Uniformity data'!K88&amp;","&amp;'Uniformity data'!L88&amp;","&amp;'Uniformity data'!M88</f>
        <v>N144B423-027P0,F,-18.3,-100,10,45.5,0.47,3.5,90,7,1,Core,0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x14ac:dyDescent="0.25">
      <c r="A89" s="4" t="str">
        <f>'Uniformity data'!A89&amp;","&amp;'Uniformity data'!B89&amp;","&amp;'Uniformity data'!C89&amp;","&amp;'Uniformity data'!D89&amp;","&amp;'Uniformity data'!E89&amp;","&amp;'Uniformity data'!F89&amp;","&amp;'Uniformity data'!G89&amp;","&amp;'Uniformity data'!H89&amp;","&amp;'Uniformity data'!I89&amp;","&amp;'Uniformity data'!J89&amp;","&amp;'Uniformity data'!K89&amp;","&amp;'Uniformity data'!L89&amp;","&amp;'Uniformity data'!M89</f>
        <v>N144B423-027P0,G,-18.3,100,10,54.0,0.48,3.4,90,7,1,Core,0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x14ac:dyDescent="0.25">
      <c r="A90" s="4" t="str">
        <f>'Uniformity data'!A90&amp;","&amp;'Uniformity data'!B90&amp;","&amp;'Uniformity data'!C90&amp;","&amp;'Uniformity data'!D90&amp;","&amp;'Uniformity data'!E90&amp;","&amp;'Uniformity data'!F90&amp;","&amp;'Uniformity data'!G90&amp;","&amp;'Uniformity data'!H90&amp;","&amp;'Uniformity data'!I90&amp;","&amp;'Uniformity data'!J90&amp;","&amp;'Uniformity data'!K90&amp;","&amp;'Uniformity data'!L90&amp;","&amp;'Uniformity data'!M90</f>
        <v>N144B423-027P0,H,-24.7,0,10,56.6,0.48,3.4,90,7,1,Core,0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x14ac:dyDescent="0.25">
      <c r="A91" s="4" t="str">
        <f>'Uniformity data'!A91&amp;","&amp;'Uniformity data'!B91&amp;","&amp;'Uniformity data'!C91&amp;","&amp;'Uniformity data'!D91&amp;","&amp;'Uniformity data'!E91&amp;","&amp;'Uniformity data'!F91&amp;","&amp;'Uniformity data'!G91&amp;","&amp;'Uniformity data'!H91&amp;","&amp;'Uniformity data'!I91&amp;","&amp;'Uniformity data'!J91&amp;","&amp;'Uniformity data'!K91&amp;","&amp;'Uniformity data'!L91&amp;","&amp;'Uniformity data'!M91</f>
        <v>N144B432-028P0,1,18.3,-70,10,55.3,0.46,4.1,90,7,3,Core,0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x14ac:dyDescent="0.25">
      <c r="A92" s="4" t="str">
        <f>'Uniformity data'!A92&amp;","&amp;'Uniformity data'!B92&amp;","&amp;'Uniformity data'!C92&amp;","&amp;'Uniformity data'!D92&amp;","&amp;'Uniformity data'!E92&amp;","&amp;'Uniformity data'!F92&amp;","&amp;'Uniformity data'!G92&amp;","&amp;'Uniformity data'!H92&amp;","&amp;'Uniformity data'!I92&amp;","&amp;'Uniformity data'!J92&amp;","&amp;'Uniformity data'!K92&amp;","&amp;'Uniformity data'!L92&amp;","&amp;'Uniformity data'!M92</f>
        <v>N144B432-028P0,2,18.3,0,10,58.5,0.45,3.7,90,7,3,Core,0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x14ac:dyDescent="0.25">
      <c r="A93" s="4" t="str">
        <f>'Uniformity data'!A93&amp;","&amp;'Uniformity data'!B93&amp;","&amp;'Uniformity data'!C93&amp;","&amp;'Uniformity data'!D93&amp;","&amp;'Uniformity data'!E93&amp;","&amp;'Uniformity data'!F93&amp;","&amp;'Uniformity data'!G93&amp;","&amp;'Uniformity data'!H93&amp;","&amp;'Uniformity data'!I93&amp;","&amp;'Uniformity data'!J93&amp;","&amp;'Uniformity data'!K93&amp;","&amp;'Uniformity data'!L93&amp;","&amp;'Uniformity data'!M93</f>
        <v>N144B432-028P0,3,18.3,70,10,56.4,0.45,3.7,90,7,3,Core,0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x14ac:dyDescent="0.25">
      <c r="A94" s="4" t="str">
        <f>'Uniformity data'!A94&amp;","&amp;'Uniformity data'!B94&amp;","&amp;'Uniformity data'!C94&amp;","&amp;'Uniformity data'!D94&amp;","&amp;'Uniformity data'!E94&amp;","&amp;'Uniformity data'!F94&amp;","&amp;'Uniformity data'!G94&amp;","&amp;'Uniformity data'!H94&amp;","&amp;'Uniformity data'!I94&amp;","&amp;'Uniformity data'!J94&amp;","&amp;'Uniformity data'!K94&amp;","&amp;'Uniformity data'!L94&amp;","&amp;'Uniformity data'!M94</f>
        <v>N144B432-028P0,4,0,-70,10,56.4,0.47,3.7,90,7,3,Core,0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x14ac:dyDescent="0.25">
      <c r="A95" s="4" t="str">
        <f>'Uniformity data'!A95&amp;","&amp;'Uniformity data'!B95&amp;","&amp;'Uniformity data'!C95&amp;","&amp;'Uniformity data'!D95&amp;","&amp;'Uniformity data'!E95&amp;","&amp;'Uniformity data'!F95&amp;","&amp;'Uniformity data'!G95&amp;","&amp;'Uniformity data'!H95&amp;","&amp;'Uniformity data'!I95&amp;","&amp;'Uniformity data'!J95&amp;","&amp;'Uniformity data'!K95&amp;","&amp;'Uniformity data'!L95&amp;","&amp;'Uniformity data'!M95</f>
        <v>N144B432-028P0,5,0,0,10,59.7,0.44,3.7,90,7,3,Core,0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x14ac:dyDescent="0.25">
      <c r="A96" s="4" t="str">
        <f>'Uniformity data'!A96&amp;","&amp;'Uniformity data'!B96&amp;","&amp;'Uniformity data'!C96&amp;","&amp;'Uniformity data'!D96&amp;","&amp;'Uniformity data'!E96&amp;","&amp;'Uniformity data'!F96&amp;","&amp;'Uniformity data'!G96&amp;","&amp;'Uniformity data'!H96&amp;","&amp;'Uniformity data'!I96&amp;","&amp;'Uniformity data'!J96&amp;","&amp;'Uniformity data'!K96&amp;","&amp;'Uniformity data'!L96&amp;","&amp;'Uniformity data'!M96</f>
        <v>N144B432-028P0,6,0,70,10,57.9,0.45,3.7,90,7,3,Core,0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x14ac:dyDescent="0.25">
      <c r="A97" s="4" t="str">
        <f>'Uniformity data'!A97&amp;","&amp;'Uniformity data'!B97&amp;","&amp;'Uniformity data'!C97&amp;","&amp;'Uniformity data'!D97&amp;","&amp;'Uniformity data'!E97&amp;","&amp;'Uniformity data'!F97&amp;","&amp;'Uniformity data'!G97&amp;","&amp;'Uniformity data'!H97&amp;","&amp;'Uniformity data'!I97&amp;","&amp;'Uniformity data'!J97&amp;","&amp;'Uniformity data'!K97&amp;","&amp;'Uniformity data'!L97&amp;","&amp;'Uniformity data'!M97</f>
        <v>N144B432-028P0,7,-18.3,-70,10,53.9,0.46,3.7,90,7,3,Core,0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x14ac:dyDescent="0.25">
      <c r="A98" s="4" t="str">
        <f>'Uniformity data'!A98&amp;","&amp;'Uniformity data'!B98&amp;","&amp;'Uniformity data'!C98&amp;","&amp;'Uniformity data'!D98&amp;","&amp;'Uniformity data'!E98&amp;","&amp;'Uniformity data'!F98&amp;","&amp;'Uniformity data'!G98&amp;","&amp;'Uniformity data'!H98&amp;","&amp;'Uniformity data'!I98&amp;","&amp;'Uniformity data'!J98&amp;","&amp;'Uniformity data'!K98&amp;","&amp;'Uniformity data'!L98&amp;","&amp;'Uniformity data'!M98</f>
        <v>N144B432-028P0,8,-18.3,0,10,56.1,0.45,3.7,90,7,3,Core,0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x14ac:dyDescent="0.25">
      <c r="A99" s="4" t="str">
        <f>'Uniformity data'!A99&amp;","&amp;'Uniformity data'!B99&amp;","&amp;'Uniformity data'!C99&amp;","&amp;'Uniformity data'!D99&amp;","&amp;'Uniformity data'!E99&amp;","&amp;'Uniformity data'!F99&amp;","&amp;'Uniformity data'!G99&amp;","&amp;'Uniformity data'!H99&amp;","&amp;'Uniformity data'!I99&amp;","&amp;'Uniformity data'!J99&amp;","&amp;'Uniformity data'!K99&amp;","&amp;'Uniformity data'!L99&amp;","&amp;'Uniformity data'!M99</f>
        <v>N144B432-028P0,9,-18.3,70,10,54.6,0.46,3.4,90,7,3,Core,0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x14ac:dyDescent="0.25">
      <c r="A100" s="4" t="str">
        <f>'Uniformity data'!A100&amp;","&amp;'Uniformity data'!B100&amp;","&amp;'Uniformity data'!C100&amp;","&amp;'Uniformity data'!D100&amp;","&amp;'Uniformity data'!E100&amp;","&amp;'Uniformity data'!F100&amp;","&amp;'Uniformity data'!G100&amp;","&amp;'Uniformity data'!H100&amp;","&amp;'Uniformity data'!I100&amp;","&amp;'Uniformity data'!J100&amp;","&amp;'Uniformity data'!K100&amp;","&amp;'Uniformity data'!L100&amp;","&amp;'Uniformity data'!M100</f>
        <v>N144B432-028P0,A,24.7,0,10,56.7,0.45,3.5,90,7,3,Core,0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x14ac:dyDescent="0.25">
      <c r="A101" s="4" t="str">
        <f>'Uniformity data'!A101&amp;","&amp;'Uniformity data'!B101&amp;","&amp;'Uniformity data'!C101&amp;","&amp;'Uniformity data'!D101&amp;","&amp;'Uniformity data'!E101&amp;","&amp;'Uniformity data'!F101&amp;","&amp;'Uniformity data'!G101&amp;","&amp;'Uniformity data'!H101&amp;","&amp;'Uniformity data'!I101&amp;","&amp;'Uniformity data'!J101&amp;","&amp;'Uniformity data'!K101&amp;","&amp;'Uniformity data'!L101&amp;","&amp;'Uniformity data'!M101</f>
        <v>N144B432-028P0,B,18.3,-100,10,48.9,0.48,3.6,90,7,3,Core,Fuzzy structure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x14ac:dyDescent="0.25">
      <c r="A102" s="4" t="str">
        <f>'Uniformity data'!A102&amp;","&amp;'Uniformity data'!B102&amp;","&amp;'Uniformity data'!C102&amp;","&amp;'Uniformity data'!D102&amp;","&amp;'Uniformity data'!E102&amp;","&amp;'Uniformity data'!F102&amp;","&amp;'Uniformity data'!G102&amp;","&amp;'Uniformity data'!H102&amp;","&amp;'Uniformity data'!I102&amp;","&amp;'Uniformity data'!J102&amp;","&amp;'Uniformity data'!K102&amp;","&amp;'Uniformity data'!L102&amp;","&amp;'Uniformity data'!M102</f>
        <v>N144B432-028P0,C,18.3,100,10,54.5,0.45,3.6,90,7,3,Core,0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x14ac:dyDescent="0.25">
      <c r="A103" s="4" t="str">
        <f>'Uniformity data'!A103&amp;","&amp;'Uniformity data'!B103&amp;","&amp;'Uniformity data'!C103&amp;","&amp;'Uniformity data'!D103&amp;","&amp;'Uniformity data'!E103&amp;","&amp;'Uniformity data'!F103&amp;","&amp;'Uniformity data'!G103&amp;","&amp;'Uniformity data'!H103&amp;","&amp;'Uniformity data'!I103&amp;","&amp;'Uniformity data'!J103&amp;","&amp;'Uniformity data'!K103&amp;","&amp;'Uniformity data'!L103&amp;","&amp;'Uniformity data'!M103</f>
        <v>N144B432-028P0,D,0,-100,10,49.6,0.49,3.7,90,7,3,Core,Fuzzy structure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x14ac:dyDescent="0.25">
      <c r="A104" s="4" t="str">
        <f>'Uniformity data'!A104&amp;","&amp;'Uniformity data'!B104&amp;","&amp;'Uniformity data'!C104&amp;","&amp;'Uniformity data'!D104&amp;","&amp;'Uniformity data'!E104&amp;","&amp;'Uniformity data'!F104&amp;","&amp;'Uniformity data'!G104&amp;","&amp;'Uniformity data'!H104&amp;","&amp;'Uniformity data'!I104&amp;","&amp;'Uniformity data'!J104&amp;","&amp;'Uniformity data'!K104&amp;","&amp;'Uniformity data'!L104&amp;","&amp;'Uniformity data'!M104</f>
        <v>N144B432-028P0,E,0,100,10,55.5,0.47,3.4,90,7,3,Core,Offset angle -0.05 deg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x14ac:dyDescent="0.25">
      <c r="A105" s="4" t="str">
        <f>'Uniformity data'!A105&amp;","&amp;'Uniformity data'!B105&amp;","&amp;'Uniformity data'!C105&amp;","&amp;'Uniformity data'!D105&amp;","&amp;'Uniformity data'!E105&amp;","&amp;'Uniformity data'!F105&amp;","&amp;'Uniformity data'!G105&amp;","&amp;'Uniformity data'!H105&amp;","&amp;'Uniformity data'!I105&amp;","&amp;'Uniformity data'!J105&amp;","&amp;'Uniformity data'!K105&amp;","&amp;'Uniformity data'!L105&amp;","&amp;'Uniformity data'!M105</f>
        <v>N144B432-028P0,F,-18.3,-100,10,47.1,0.48,3.9,90,7,3,Core,Fuzzy structure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x14ac:dyDescent="0.25">
      <c r="A106" s="4" t="str">
        <f>'Uniformity data'!A106&amp;","&amp;'Uniformity data'!B106&amp;","&amp;'Uniformity data'!C106&amp;","&amp;'Uniformity data'!D106&amp;","&amp;'Uniformity data'!E106&amp;","&amp;'Uniformity data'!F106&amp;","&amp;'Uniformity data'!G106&amp;","&amp;'Uniformity data'!H106&amp;","&amp;'Uniformity data'!I106&amp;","&amp;'Uniformity data'!J106&amp;","&amp;'Uniformity data'!K106&amp;","&amp;'Uniformity data'!L106&amp;","&amp;'Uniformity data'!M106</f>
        <v>N144B432-028P0,G,-18.3,100,10,53.9,0.46,3.6,90,7,3,Core,0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x14ac:dyDescent="0.25">
      <c r="A107" s="4" t="str">
        <f>'Uniformity data'!A107&amp;","&amp;'Uniformity data'!B107&amp;","&amp;'Uniformity data'!C107&amp;","&amp;'Uniformity data'!D107&amp;","&amp;'Uniformity data'!E107&amp;","&amp;'Uniformity data'!F107&amp;","&amp;'Uniformity data'!G107&amp;","&amp;'Uniformity data'!H107&amp;","&amp;'Uniformity data'!I107&amp;","&amp;'Uniformity data'!J107&amp;","&amp;'Uniformity data'!K107&amp;","&amp;'Uniformity data'!L107&amp;","&amp;'Uniformity data'!M107</f>
        <v>N144B432-028P0,H,-24.7,0,10,54.9,0.44,3.7,90,7,3,Core,0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x14ac:dyDescent="0.25">
      <c r="A108" s="4" t="str">
        <f>'Uniformity data'!A108&amp;","&amp;'Uniformity data'!B108&amp;","&amp;'Uniformity data'!C108&amp;","&amp;'Uniformity data'!D108&amp;","&amp;'Uniformity data'!E108&amp;","&amp;'Uniformity data'!F108&amp;","&amp;'Uniformity data'!G108&amp;","&amp;'Uniformity data'!H108&amp;","&amp;'Uniformity data'!I108&amp;","&amp;'Uniformity data'!J108&amp;","&amp;'Uniformity data'!K108&amp;","&amp;'Uniformity data'!L108&amp;","&amp;'Uniformity data'!M108</f>
        <v>N144B428-028S0,1,18.3,-70,10,61.4,0.47,3.7,90,7,4,Core,0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x14ac:dyDescent="0.25">
      <c r="A109" s="4" t="str">
        <f>'Uniformity data'!A109&amp;","&amp;'Uniformity data'!B109&amp;","&amp;'Uniformity data'!C109&amp;","&amp;'Uniformity data'!D109&amp;","&amp;'Uniformity data'!E109&amp;","&amp;'Uniformity data'!F109&amp;","&amp;'Uniformity data'!G109&amp;","&amp;'Uniformity data'!H109&amp;","&amp;'Uniformity data'!I109&amp;","&amp;'Uniformity data'!J109&amp;","&amp;'Uniformity data'!K109&amp;","&amp;'Uniformity data'!L109&amp;","&amp;'Uniformity data'!M109</f>
        <v>N144B428-028S0,2,18.3,0,10,65.3,0.48,3.9,90,7,4,Core,0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x14ac:dyDescent="0.25">
      <c r="A110" s="4" t="str">
        <f>'Uniformity data'!A110&amp;","&amp;'Uniformity data'!B110&amp;","&amp;'Uniformity data'!C110&amp;","&amp;'Uniformity data'!D110&amp;","&amp;'Uniformity data'!E110&amp;","&amp;'Uniformity data'!F110&amp;","&amp;'Uniformity data'!G110&amp;","&amp;'Uniformity data'!H110&amp;","&amp;'Uniformity data'!I110&amp;","&amp;'Uniformity data'!J110&amp;","&amp;'Uniformity data'!K110&amp;","&amp;'Uniformity data'!L110&amp;","&amp;'Uniformity data'!M110</f>
        <v>N144B428-028S0,3,18.3,70,10,63.1,0.47,3.9,90,7,4,Core,0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x14ac:dyDescent="0.25">
      <c r="A111" s="4" t="str">
        <f>'Uniformity data'!A111&amp;","&amp;'Uniformity data'!B111&amp;","&amp;'Uniformity data'!C111&amp;","&amp;'Uniformity data'!D111&amp;","&amp;'Uniformity data'!E111&amp;","&amp;'Uniformity data'!F111&amp;","&amp;'Uniformity data'!G111&amp;","&amp;'Uniformity data'!H111&amp;","&amp;'Uniformity data'!I111&amp;","&amp;'Uniformity data'!J111&amp;","&amp;'Uniformity data'!K111&amp;","&amp;'Uniformity data'!L111&amp;","&amp;'Uniformity data'!M111</f>
        <v>N144B428-028S0,4,0,-70,10,60.6,0.47,3.7,90,7,4,Core,0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x14ac:dyDescent="0.25">
      <c r="A112" s="4" t="str">
        <f>'Uniformity data'!A112&amp;","&amp;'Uniformity data'!B112&amp;","&amp;'Uniformity data'!C112&amp;","&amp;'Uniformity data'!D112&amp;","&amp;'Uniformity data'!E112&amp;","&amp;'Uniformity data'!F112&amp;","&amp;'Uniformity data'!G112&amp;","&amp;'Uniformity data'!H112&amp;","&amp;'Uniformity data'!I112&amp;","&amp;'Uniformity data'!J112&amp;","&amp;'Uniformity data'!K112&amp;","&amp;'Uniformity data'!L112&amp;","&amp;'Uniformity data'!M112</f>
        <v>N144B428-028S0,5,0,0,10,63.6,0.48,3.6,90,7,4,Core,0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x14ac:dyDescent="0.25">
      <c r="A113" s="4" t="str">
        <f>'Uniformity data'!A113&amp;","&amp;'Uniformity data'!B113&amp;","&amp;'Uniformity data'!C113&amp;","&amp;'Uniformity data'!D113&amp;","&amp;'Uniformity data'!E113&amp;","&amp;'Uniformity data'!F113&amp;","&amp;'Uniformity data'!G113&amp;","&amp;'Uniformity data'!H113&amp;","&amp;'Uniformity data'!I113&amp;","&amp;'Uniformity data'!J113&amp;","&amp;'Uniformity data'!K113&amp;","&amp;'Uniformity data'!L113&amp;","&amp;'Uniformity data'!M113</f>
        <v>N144B428-028S0,6,0,70,10,61.6,0.48,3.4,90,7,4,Core,0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x14ac:dyDescent="0.25">
      <c r="A114" s="4" t="str">
        <f>'Uniformity data'!A114&amp;","&amp;'Uniformity data'!B114&amp;","&amp;'Uniformity data'!C114&amp;","&amp;'Uniformity data'!D114&amp;","&amp;'Uniformity data'!E114&amp;","&amp;'Uniformity data'!F114&amp;","&amp;'Uniformity data'!G114&amp;","&amp;'Uniformity data'!H114&amp;","&amp;'Uniformity data'!I114&amp;","&amp;'Uniformity data'!J114&amp;","&amp;'Uniformity data'!K114&amp;","&amp;'Uniformity data'!L114&amp;","&amp;'Uniformity data'!M114</f>
        <v>N144B428-028S0,7,-18.3,-70,10,55.1,0.48,3.7,90,7,4,Core,0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x14ac:dyDescent="0.25">
      <c r="A115" s="4" t="str">
        <f>'Uniformity data'!A115&amp;","&amp;'Uniformity data'!B115&amp;","&amp;'Uniformity data'!C115&amp;","&amp;'Uniformity data'!D115&amp;","&amp;'Uniformity data'!E115&amp;","&amp;'Uniformity data'!F115&amp;","&amp;'Uniformity data'!G115&amp;","&amp;'Uniformity data'!H115&amp;","&amp;'Uniformity data'!I115&amp;","&amp;'Uniformity data'!J115&amp;","&amp;'Uniformity data'!K115&amp;","&amp;'Uniformity data'!L115&amp;","&amp;'Uniformity data'!M115</f>
        <v>N144B428-028S0,8,-18.3,0,10,56.9,0.49,3.4,90,7,4,Core,0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x14ac:dyDescent="0.25">
      <c r="A116" s="4" t="str">
        <f>'Uniformity data'!A116&amp;","&amp;'Uniformity data'!B116&amp;","&amp;'Uniformity data'!C116&amp;","&amp;'Uniformity data'!D116&amp;","&amp;'Uniformity data'!E116&amp;","&amp;'Uniformity data'!F116&amp;","&amp;'Uniformity data'!G116&amp;","&amp;'Uniformity data'!H116&amp;","&amp;'Uniformity data'!I116&amp;","&amp;'Uniformity data'!J116&amp;","&amp;'Uniformity data'!K116&amp;","&amp;'Uniformity data'!L116&amp;","&amp;'Uniformity data'!M116</f>
        <v>N144B428-028S0,9,-18.3,70,10,54.8,0.49,3.7,90,7,4,Core,0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x14ac:dyDescent="0.25">
      <c r="A117" s="4" t="str">
        <f>'Uniformity data'!A117&amp;","&amp;'Uniformity data'!B117&amp;","&amp;'Uniformity data'!C117&amp;","&amp;'Uniformity data'!D117&amp;","&amp;'Uniformity data'!E117&amp;","&amp;'Uniformity data'!F117&amp;","&amp;'Uniformity data'!G117&amp;","&amp;'Uniformity data'!H117&amp;","&amp;'Uniformity data'!I117&amp;","&amp;'Uniformity data'!J117&amp;","&amp;'Uniformity data'!K117&amp;","&amp;'Uniformity data'!L117&amp;","&amp;'Uniformity data'!M117</f>
        <v>N144B428-028S0,A,24.7,0,10,63.1,0.48,3.7,90,7,4,Core,0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x14ac:dyDescent="0.25">
      <c r="A118" s="4" t="str">
        <f>'Uniformity data'!A118&amp;","&amp;'Uniformity data'!B118&amp;","&amp;'Uniformity data'!C118&amp;","&amp;'Uniformity data'!D118&amp;","&amp;'Uniformity data'!E118&amp;","&amp;'Uniformity data'!F118&amp;","&amp;'Uniformity data'!G118&amp;","&amp;'Uniformity data'!H118&amp;","&amp;'Uniformity data'!I118&amp;","&amp;'Uniformity data'!J118&amp;","&amp;'Uniformity data'!K118&amp;","&amp;'Uniformity data'!L118&amp;","&amp;'Uniformity data'!M118</f>
        <v>N144B428-028S0,B,18.3,-100,10,53.3,0.48,4.0,90,7,4,Core,Fuzzy structure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x14ac:dyDescent="0.25">
      <c r="A119" s="4" t="str">
        <f>'Uniformity data'!A119&amp;","&amp;'Uniformity data'!B119&amp;","&amp;'Uniformity data'!C119&amp;","&amp;'Uniformity data'!D119&amp;","&amp;'Uniformity data'!E119&amp;","&amp;'Uniformity data'!F119&amp;","&amp;'Uniformity data'!G119&amp;","&amp;'Uniformity data'!H119&amp;","&amp;'Uniformity data'!I119&amp;","&amp;'Uniformity data'!J119&amp;","&amp;'Uniformity data'!K119&amp;","&amp;'Uniformity data'!L119&amp;","&amp;'Uniformity data'!M119</f>
        <v>N144B428-028S0,C,18.3,100,10,60.6,0.48,3.7,90,7,4,Core,0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x14ac:dyDescent="0.25">
      <c r="A120" s="4" t="str">
        <f>'Uniformity data'!A120&amp;","&amp;'Uniformity data'!B120&amp;","&amp;'Uniformity data'!C120&amp;","&amp;'Uniformity data'!D120&amp;","&amp;'Uniformity data'!E120&amp;","&amp;'Uniformity data'!F120&amp;","&amp;'Uniformity data'!G120&amp;","&amp;'Uniformity data'!H120&amp;","&amp;'Uniformity data'!I120&amp;","&amp;'Uniformity data'!J120&amp;","&amp;'Uniformity data'!K120&amp;","&amp;'Uniformity data'!L120&amp;","&amp;'Uniformity data'!M120</f>
        <v>N144B428-028S0,D,0,-100,10,52.0,0.48,4.0,90,7,4,Core,Fuzzy structure Poor fit at critical angle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x14ac:dyDescent="0.25">
      <c r="A121" s="4" t="str">
        <f>'Uniformity data'!A121&amp;","&amp;'Uniformity data'!B121&amp;","&amp;'Uniformity data'!C121&amp;","&amp;'Uniformity data'!D121&amp;","&amp;'Uniformity data'!E121&amp;","&amp;'Uniformity data'!F121&amp;","&amp;'Uniformity data'!G121&amp;","&amp;'Uniformity data'!H121&amp;","&amp;'Uniformity data'!I121&amp;","&amp;'Uniformity data'!J121&amp;","&amp;'Uniformity data'!K121&amp;","&amp;'Uniformity data'!L121&amp;","&amp;'Uniformity data'!M121</f>
        <v>N144B428-028S0,E,0,100,10,59.9,0.48,3.7,90,7,4,Core,0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x14ac:dyDescent="0.25">
      <c r="A122" s="4" t="str">
        <f>'Uniformity data'!A122&amp;","&amp;'Uniformity data'!B122&amp;","&amp;'Uniformity data'!C122&amp;","&amp;'Uniformity data'!D122&amp;","&amp;'Uniformity data'!E122&amp;","&amp;'Uniformity data'!F122&amp;","&amp;'Uniformity data'!G122&amp;","&amp;'Uniformity data'!H122&amp;","&amp;'Uniformity data'!I122&amp;","&amp;'Uniformity data'!J122&amp;","&amp;'Uniformity data'!K122&amp;","&amp;'Uniformity data'!L122&amp;","&amp;'Uniformity data'!M122</f>
        <v>N144B428-028S0,F,-18.3,-100,10,46.4,0.47,3.5,90,7,4,Core,Fuzzy structure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x14ac:dyDescent="0.25">
      <c r="A123" s="4" t="str">
        <f>'Uniformity data'!A123&amp;","&amp;'Uniformity data'!B123&amp;","&amp;'Uniformity data'!C123&amp;","&amp;'Uniformity data'!D123&amp;","&amp;'Uniformity data'!E123&amp;","&amp;'Uniformity data'!F123&amp;","&amp;'Uniformity data'!G123&amp;","&amp;'Uniformity data'!H123&amp;","&amp;'Uniformity data'!I123&amp;","&amp;'Uniformity data'!J123&amp;","&amp;'Uniformity data'!K123&amp;","&amp;'Uniformity data'!L123&amp;","&amp;'Uniformity data'!M123</f>
        <v>N144B428-028S0,G,-18.3,100,10,53.5,0.47,3.6,90,7,4,Core,0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x14ac:dyDescent="0.25">
      <c r="A124" s="4" t="str">
        <f>'Uniformity data'!A124&amp;","&amp;'Uniformity data'!B124&amp;","&amp;'Uniformity data'!C124&amp;","&amp;'Uniformity data'!D124&amp;","&amp;'Uniformity data'!E124&amp;","&amp;'Uniformity data'!F124&amp;","&amp;'Uniformity data'!G124&amp;","&amp;'Uniformity data'!H124&amp;","&amp;'Uniformity data'!I124&amp;","&amp;'Uniformity data'!J124&amp;","&amp;'Uniformity data'!K124&amp;","&amp;'Uniformity data'!L124&amp;","&amp;'Uniformity data'!M124</f>
        <v>N144B428-028S0,H,-24.7,0,10,54.6,0.47,3.5,90,7,4,Core,0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x14ac:dyDescent="0.25">
      <c r="A125" s="4" t="str">
        <f>'Uniformity data'!A125&amp;","&amp;'Uniformity data'!B125&amp;","&amp;'Uniformity data'!C125&amp;","&amp;'Uniformity data'!D125&amp;","&amp;'Uniformity data'!E125&amp;","&amp;'Uniformity data'!F125&amp;","&amp;'Uniformity data'!G125&amp;","&amp;'Uniformity data'!H125&amp;","&amp;'Uniformity data'!I125&amp;","&amp;'Uniformity data'!J125&amp;","&amp;'Uniformity data'!K125&amp;","&amp;'Uniformity data'!L125&amp;","&amp;'Uniformity data'!M125</f>
        <v>Si5372,0,0,0,10,58.8,0.43,3.3,100,5,0,Witness,0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x14ac:dyDescent="0.25">
      <c r="A126" s="4" t="str">
        <f>'Uniformity data'!A126&amp;","&amp;'Uniformity data'!B126&amp;","&amp;'Uniformity data'!C126&amp;","&amp;'Uniformity data'!D126&amp;","&amp;'Uniformity data'!E126&amp;","&amp;'Uniformity data'!F126&amp;","&amp;'Uniformity data'!G126&amp;","&amp;'Uniformity data'!H126&amp;","&amp;'Uniformity data'!I126&amp;","&amp;'Uniformity data'!J126&amp;","&amp;'Uniformity data'!K126&amp;","&amp;'Uniformity data'!L126&amp;","&amp;'Uniformity data'!M126</f>
        <v>N184B409-051P0,1,19.9,-70,10,49.2,0.45,3.5,100,3,1,Core,0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x14ac:dyDescent="0.25">
      <c r="A127" s="4" t="str">
        <f>'Uniformity data'!A127&amp;","&amp;'Uniformity data'!B127&amp;","&amp;'Uniformity data'!C127&amp;","&amp;'Uniformity data'!D127&amp;","&amp;'Uniformity data'!E127&amp;","&amp;'Uniformity data'!F127&amp;","&amp;'Uniformity data'!G127&amp;","&amp;'Uniformity data'!H127&amp;","&amp;'Uniformity data'!I127&amp;","&amp;'Uniformity data'!J127&amp;","&amp;'Uniformity data'!K127&amp;","&amp;'Uniformity data'!L127&amp;","&amp;'Uniformity data'!M127</f>
        <v>N184B409-051P0,2,19.9,0,10,51.1,0.46,3.6,100,3,1,Core,0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x14ac:dyDescent="0.25">
      <c r="A128" s="4" t="str">
        <f>'Uniformity data'!A128&amp;","&amp;'Uniformity data'!B128&amp;","&amp;'Uniformity data'!C128&amp;","&amp;'Uniformity data'!D128&amp;","&amp;'Uniformity data'!E128&amp;","&amp;'Uniformity data'!F128&amp;","&amp;'Uniformity data'!G128&amp;","&amp;'Uniformity data'!H128&amp;","&amp;'Uniformity data'!I128&amp;","&amp;'Uniformity data'!J128&amp;","&amp;'Uniformity data'!K128&amp;","&amp;'Uniformity data'!L128&amp;","&amp;'Uniformity data'!M128</f>
        <v>N184B409-051P0,3,19.9,70,10,48.7,0.46,3.5,100,3,1,Core,0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x14ac:dyDescent="0.25">
      <c r="A129" s="4" t="str">
        <f>'Uniformity data'!A129&amp;","&amp;'Uniformity data'!B129&amp;","&amp;'Uniformity data'!C129&amp;","&amp;'Uniformity data'!D129&amp;","&amp;'Uniformity data'!E129&amp;","&amp;'Uniformity data'!F129&amp;","&amp;'Uniformity data'!G129&amp;","&amp;'Uniformity data'!H129&amp;","&amp;'Uniformity data'!I129&amp;","&amp;'Uniformity data'!J129&amp;","&amp;'Uniformity data'!K129&amp;","&amp;'Uniformity data'!L129&amp;","&amp;'Uniformity data'!M129</f>
        <v>N184B409-051P0,4,0,-70,10,56.8,0.47,3.4,100,3,1,Core,0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x14ac:dyDescent="0.25">
      <c r="A130" s="4" t="str">
        <f>'Uniformity data'!A130&amp;","&amp;'Uniformity data'!B130&amp;","&amp;'Uniformity data'!C130&amp;","&amp;'Uniformity data'!D130&amp;","&amp;'Uniformity data'!E130&amp;","&amp;'Uniformity data'!F130&amp;","&amp;'Uniformity data'!G130&amp;","&amp;'Uniformity data'!H130&amp;","&amp;'Uniformity data'!I130&amp;","&amp;'Uniformity data'!J130&amp;","&amp;'Uniformity data'!K130&amp;","&amp;'Uniformity data'!L130&amp;","&amp;'Uniformity data'!M130</f>
        <v>N184B409-051P0,5,0,0,10,58.1,0.47,3.6,100,3,1,Core,0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x14ac:dyDescent="0.25">
      <c r="A131" s="4" t="str">
        <f>'Uniformity data'!A131&amp;","&amp;'Uniformity data'!B131&amp;","&amp;'Uniformity data'!C131&amp;","&amp;'Uniformity data'!D131&amp;","&amp;'Uniformity data'!E131&amp;","&amp;'Uniformity data'!F131&amp;","&amp;'Uniformity data'!G131&amp;","&amp;'Uniformity data'!H131&amp;","&amp;'Uniformity data'!I131&amp;","&amp;'Uniformity data'!J131&amp;","&amp;'Uniformity data'!K131&amp;","&amp;'Uniformity data'!L131&amp;","&amp;'Uniformity data'!M131</f>
        <v>N184B409-051P0,6,0,70,10,55.6,0.48,3.6,100,3,1,Core,0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x14ac:dyDescent="0.25">
      <c r="A132" s="4" t="str">
        <f>'Uniformity data'!A132&amp;","&amp;'Uniformity data'!B132&amp;","&amp;'Uniformity data'!C132&amp;","&amp;'Uniformity data'!D132&amp;","&amp;'Uniformity data'!E132&amp;","&amp;'Uniformity data'!F132&amp;","&amp;'Uniformity data'!G132&amp;","&amp;'Uniformity data'!H132&amp;","&amp;'Uniformity data'!I132&amp;","&amp;'Uniformity data'!J132&amp;","&amp;'Uniformity data'!K132&amp;","&amp;'Uniformity data'!L132&amp;","&amp;'Uniformity data'!M132</f>
        <v>N184B409-051P0,7,-19.9,-70,10,57.9,0.48,3.6,100,3,1,Core,0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x14ac:dyDescent="0.25">
      <c r="A133" s="4" t="str">
        <f>'Uniformity data'!A133&amp;","&amp;'Uniformity data'!B133&amp;","&amp;'Uniformity data'!C133&amp;","&amp;'Uniformity data'!D133&amp;","&amp;'Uniformity data'!E133&amp;","&amp;'Uniformity data'!F133&amp;","&amp;'Uniformity data'!G133&amp;","&amp;'Uniformity data'!H133&amp;","&amp;'Uniformity data'!I133&amp;","&amp;'Uniformity data'!J133&amp;","&amp;'Uniformity data'!K133&amp;","&amp;'Uniformity data'!L133&amp;","&amp;'Uniformity data'!M133</f>
        <v>N184B409-051P0,8,-19.9,0,10,59.8,0.48,3.6,100,3,1,Core,0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x14ac:dyDescent="0.25">
      <c r="A134" s="4" t="str">
        <f>'Uniformity data'!A134&amp;","&amp;'Uniformity data'!B134&amp;","&amp;'Uniformity data'!C134&amp;","&amp;'Uniformity data'!D134&amp;","&amp;'Uniformity data'!E134&amp;","&amp;'Uniformity data'!F134&amp;","&amp;'Uniformity data'!G134&amp;","&amp;'Uniformity data'!H134&amp;","&amp;'Uniformity data'!I134&amp;","&amp;'Uniformity data'!J134&amp;","&amp;'Uniformity data'!K134&amp;","&amp;'Uniformity data'!L134&amp;","&amp;'Uniformity data'!M134</f>
        <v>N184B409-051P0,9,-19.9,70,10,57.1,0.48,3.7,100,3,1,Core,0</v>
      </c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x14ac:dyDescent="0.25">
      <c r="A135" s="4" t="str">
        <f>'Uniformity data'!A135&amp;","&amp;'Uniformity data'!B135&amp;","&amp;'Uniformity data'!C135&amp;","&amp;'Uniformity data'!D135&amp;","&amp;'Uniformity data'!E135&amp;","&amp;'Uniformity data'!F135&amp;","&amp;'Uniformity data'!G135&amp;","&amp;'Uniformity data'!H135&amp;","&amp;'Uniformity data'!I135&amp;","&amp;'Uniformity data'!J135&amp;","&amp;'Uniformity data'!K135&amp;","&amp;'Uniformity data'!L135&amp;","&amp;'Uniformity data'!M135</f>
        <v>N184B409-051P0,A,24.9,0,10,47.9,0.44,3.6,100,3,1,Core,0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x14ac:dyDescent="0.25">
      <c r="A136" s="4" t="str">
        <f>'Uniformity data'!A136&amp;","&amp;'Uniformity data'!B136&amp;","&amp;'Uniformity data'!C136&amp;","&amp;'Uniformity data'!D136&amp;","&amp;'Uniformity data'!E136&amp;","&amp;'Uniformity data'!F136&amp;","&amp;'Uniformity data'!G136&amp;","&amp;'Uniformity data'!H136&amp;","&amp;'Uniformity data'!I136&amp;","&amp;'Uniformity data'!J136&amp;","&amp;'Uniformity data'!K136&amp;","&amp;'Uniformity data'!L136&amp;","&amp;'Uniformity data'!M136</f>
        <v>N184B409-051P0,B,19.9,-100,10,48.3,0.43,4.1,100,3,1,Core,0</v>
      </c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x14ac:dyDescent="0.25">
      <c r="A137" s="4" t="str">
        <f>'Uniformity data'!A137&amp;","&amp;'Uniformity data'!B137&amp;","&amp;'Uniformity data'!C137&amp;","&amp;'Uniformity data'!D137&amp;","&amp;'Uniformity data'!E137&amp;","&amp;'Uniformity data'!F137&amp;","&amp;'Uniformity data'!G137&amp;","&amp;'Uniformity data'!H137&amp;","&amp;'Uniformity data'!I137&amp;","&amp;'Uniformity data'!J137&amp;","&amp;'Uniformity data'!K137&amp;","&amp;'Uniformity data'!L137&amp;","&amp;'Uniformity data'!M137</f>
        <v>N184B409-051P0,C,19.9,100,10,47.3,0.46,4.1,100,3,1,Core,0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x14ac:dyDescent="0.25">
      <c r="A138" s="4" t="str">
        <f>'Uniformity data'!A138&amp;","&amp;'Uniformity data'!B138&amp;","&amp;'Uniformity data'!C138&amp;","&amp;'Uniformity data'!D138&amp;","&amp;'Uniformity data'!E138&amp;","&amp;'Uniformity data'!F138&amp;","&amp;'Uniformity data'!G138&amp;","&amp;'Uniformity data'!H138&amp;","&amp;'Uniformity data'!I138&amp;","&amp;'Uniformity data'!J138&amp;","&amp;'Uniformity data'!K138&amp;","&amp;'Uniformity data'!L138&amp;","&amp;'Uniformity data'!M138</f>
        <v>N184B409-051P0,D,0,-100,10,56.1,0.47,3.7,100,3,1,Core,Offset angle 0.1 deg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x14ac:dyDescent="0.25">
      <c r="A139" s="4" t="str">
        <f>'Uniformity data'!A139&amp;","&amp;'Uniformity data'!B139&amp;","&amp;'Uniformity data'!C139&amp;","&amp;'Uniformity data'!D139&amp;","&amp;'Uniformity data'!E139&amp;","&amp;'Uniformity data'!F139&amp;","&amp;'Uniformity data'!G139&amp;","&amp;'Uniformity data'!H139&amp;","&amp;'Uniformity data'!I139&amp;","&amp;'Uniformity data'!J139&amp;","&amp;'Uniformity data'!K139&amp;","&amp;'Uniformity data'!L139&amp;","&amp;'Uniformity data'!M139</f>
        <v>N184B409-051P0,E,0,100,10,55.0,0.48,3.9,100,3,1,Core,0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x14ac:dyDescent="0.25">
      <c r="A140" s="4" t="str">
        <f>'Uniformity data'!A140&amp;","&amp;'Uniformity data'!B140&amp;","&amp;'Uniformity data'!C140&amp;","&amp;'Uniformity data'!D140&amp;","&amp;'Uniformity data'!E140&amp;","&amp;'Uniformity data'!F140&amp;","&amp;'Uniformity data'!G140&amp;","&amp;'Uniformity data'!H140&amp;","&amp;'Uniformity data'!I140&amp;","&amp;'Uniformity data'!J140&amp;","&amp;'Uniformity data'!K140&amp;","&amp;'Uniformity data'!L140&amp;","&amp;'Uniformity data'!M140</f>
        <v>N184B409-051P0,F,-19.9,-100,10,56.7,0.47,3.7,100,3,1,Core,0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x14ac:dyDescent="0.25">
      <c r="A141" s="4" t="str">
        <f>'Uniformity data'!A141&amp;","&amp;'Uniformity data'!B141&amp;","&amp;'Uniformity data'!C141&amp;","&amp;'Uniformity data'!D141&amp;","&amp;'Uniformity data'!E141&amp;","&amp;'Uniformity data'!F141&amp;","&amp;'Uniformity data'!G141&amp;","&amp;'Uniformity data'!H141&amp;","&amp;'Uniformity data'!I141&amp;","&amp;'Uniformity data'!J141&amp;","&amp;'Uniformity data'!K141&amp;","&amp;'Uniformity data'!L141&amp;","&amp;'Uniformity data'!M141</f>
        <v>N184B409-051P0,G,-19.9,100,10,55.7,0.48,4.1,100,3,1,Core,0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x14ac:dyDescent="0.25">
      <c r="A142" s="4" t="str">
        <f>'Uniformity data'!A142&amp;","&amp;'Uniformity data'!B142&amp;","&amp;'Uniformity data'!C142&amp;","&amp;'Uniformity data'!D142&amp;","&amp;'Uniformity data'!E142&amp;","&amp;'Uniformity data'!F142&amp;","&amp;'Uniformity data'!G142&amp;","&amp;'Uniformity data'!H142&amp;","&amp;'Uniformity data'!I142&amp;","&amp;'Uniformity data'!J142&amp;","&amp;'Uniformity data'!K142&amp;","&amp;'Uniformity data'!L142&amp;","&amp;'Uniformity data'!M142</f>
        <v>N184B409-051P0,H,-24.9,0,10,57.6,0.47,3.7,100,3,1,Core,0</v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x14ac:dyDescent="0.25">
      <c r="A143" s="4" t="str">
        <f>'Uniformity data'!A143&amp;","&amp;'Uniformity data'!B143&amp;","&amp;'Uniformity data'!C143&amp;","&amp;'Uniformity data'!D143&amp;","&amp;'Uniformity data'!E143&amp;","&amp;'Uniformity data'!F143&amp;","&amp;'Uniformity data'!G143&amp;","&amp;'Uniformity data'!H143&amp;","&amp;'Uniformity data'!I143&amp;","&amp;'Uniformity data'!J143&amp;","&amp;'Uniformity data'!K143&amp;","&amp;'Uniformity data'!L143&amp;","&amp;'Uniformity data'!M143</f>
        <v>N180B384-051S0,1,20.4,-70,10,54.3,0.44,3.6,100,3,2,Core,0</v>
      </c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x14ac:dyDescent="0.25">
      <c r="A144" s="4" t="str">
        <f>'Uniformity data'!A144&amp;","&amp;'Uniformity data'!B144&amp;","&amp;'Uniformity data'!C144&amp;","&amp;'Uniformity data'!D144&amp;","&amp;'Uniformity data'!E144&amp;","&amp;'Uniformity data'!F144&amp;","&amp;'Uniformity data'!G144&amp;","&amp;'Uniformity data'!H144&amp;","&amp;'Uniformity data'!I144&amp;","&amp;'Uniformity data'!J144&amp;","&amp;'Uniformity data'!K144&amp;","&amp;'Uniformity data'!L144&amp;","&amp;'Uniformity data'!M144</f>
        <v>N180B384-051S0,2,20.4,0,10,56,0.44,3.6,100,3,2,Core,0</v>
      </c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x14ac:dyDescent="0.25">
      <c r="A145" s="4" t="str">
        <f>'Uniformity data'!A145&amp;","&amp;'Uniformity data'!B145&amp;","&amp;'Uniformity data'!C145&amp;","&amp;'Uniformity data'!D145&amp;","&amp;'Uniformity data'!E145&amp;","&amp;'Uniformity data'!F145&amp;","&amp;'Uniformity data'!G145&amp;","&amp;'Uniformity data'!H145&amp;","&amp;'Uniformity data'!I145&amp;","&amp;'Uniformity data'!J145&amp;","&amp;'Uniformity data'!K145&amp;","&amp;'Uniformity data'!L145&amp;","&amp;'Uniformity data'!M145</f>
        <v>N180B384-051S0,3,20.4,70,10,55.1,0.45,3.5,100,3,2,Core,0</v>
      </c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x14ac:dyDescent="0.25">
      <c r="A146" s="4" t="str">
        <f>'Uniformity data'!A146&amp;","&amp;'Uniformity data'!B146&amp;","&amp;'Uniformity data'!C146&amp;","&amp;'Uniformity data'!D146&amp;","&amp;'Uniformity data'!E146&amp;","&amp;'Uniformity data'!F146&amp;","&amp;'Uniformity data'!G146&amp;","&amp;'Uniformity data'!H146&amp;","&amp;'Uniformity data'!I146&amp;","&amp;'Uniformity data'!J146&amp;","&amp;'Uniformity data'!K146&amp;","&amp;'Uniformity data'!L146&amp;","&amp;'Uniformity data'!M146</f>
        <v>N180B384-051S0,4,0,-70,10,59.9,0.44,3.7,100,3,2,Core,0</v>
      </c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x14ac:dyDescent="0.25">
      <c r="A147" s="4" t="str">
        <f>'Uniformity data'!A147&amp;","&amp;'Uniformity data'!B147&amp;","&amp;'Uniformity data'!C147&amp;","&amp;'Uniformity data'!D147&amp;","&amp;'Uniformity data'!E147&amp;","&amp;'Uniformity data'!F147&amp;","&amp;'Uniformity data'!G147&amp;","&amp;'Uniformity data'!H147&amp;","&amp;'Uniformity data'!I147&amp;","&amp;'Uniformity data'!J147&amp;","&amp;'Uniformity data'!K147&amp;","&amp;'Uniformity data'!L147&amp;","&amp;'Uniformity data'!M147</f>
        <v>N180B384-051S0,5,0,0,10,61.4,0.44,3.5,100,3,2,Core,0</v>
      </c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x14ac:dyDescent="0.25">
      <c r="A148" s="4" t="str">
        <f>'Uniformity data'!A148&amp;","&amp;'Uniformity data'!B148&amp;","&amp;'Uniformity data'!C148&amp;","&amp;'Uniformity data'!D148&amp;","&amp;'Uniformity data'!E148&amp;","&amp;'Uniformity data'!F148&amp;","&amp;'Uniformity data'!G148&amp;","&amp;'Uniformity data'!H148&amp;","&amp;'Uniformity data'!I148&amp;","&amp;'Uniformity data'!J148&amp;","&amp;'Uniformity data'!K148&amp;","&amp;'Uniformity data'!L148&amp;","&amp;'Uniformity data'!M148</f>
        <v>N180B384-051S0,6,0,70,10,58.7,0.45,3.5,100,3,2,Core,0</v>
      </c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x14ac:dyDescent="0.25">
      <c r="A149" s="4" t="str">
        <f>'Uniformity data'!A149&amp;","&amp;'Uniformity data'!B149&amp;","&amp;'Uniformity data'!C149&amp;","&amp;'Uniformity data'!D149&amp;","&amp;'Uniformity data'!E149&amp;","&amp;'Uniformity data'!F149&amp;","&amp;'Uniformity data'!G149&amp;","&amp;'Uniformity data'!H149&amp;","&amp;'Uniformity data'!I149&amp;","&amp;'Uniformity data'!J149&amp;","&amp;'Uniformity data'!K149&amp;","&amp;'Uniformity data'!L149&amp;","&amp;'Uniformity data'!M149</f>
        <v>N180B384-051S0,7,-20.4,-70,10,55.6,0.44,3.7,100,3,2,Core,0</v>
      </c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x14ac:dyDescent="0.25">
      <c r="A150" s="4" t="str">
        <f>'Uniformity data'!A150&amp;","&amp;'Uniformity data'!B150&amp;","&amp;'Uniformity data'!C150&amp;","&amp;'Uniformity data'!D150&amp;","&amp;'Uniformity data'!E150&amp;","&amp;'Uniformity data'!F150&amp;","&amp;'Uniformity data'!G150&amp;","&amp;'Uniformity data'!H150&amp;","&amp;'Uniformity data'!I150&amp;","&amp;'Uniformity data'!J150&amp;","&amp;'Uniformity data'!K150&amp;","&amp;'Uniformity data'!L150&amp;","&amp;'Uniformity data'!M150</f>
        <v>N180B384-051S0,8,-20.4,0,10,56.5,0.44,3.7,100,3,2,Core,0</v>
      </c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x14ac:dyDescent="0.25">
      <c r="A151" s="4" t="str">
        <f>'Uniformity data'!A151&amp;","&amp;'Uniformity data'!B151&amp;","&amp;'Uniformity data'!C151&amp;","&amp;'Uniformity data'!D151&amp;","&amp;'Uniformity data'!E151&amp;","&amp;'Uniformity data'!F151&amp;","&amp;'Uniformity data'!G151&amp;","&amp;'Uniformity data'!H151&amp;","&amp;'Uniformity data'!I151&amp;","&amp;'Uniformity data'!J151&amp;","&amp;'Uniformity data'!K151&amp;","&amp;'Uniformity data'!L151&amp;","&amp;'Uniformity data'!M151</f>
        <v>N180B384-051S0,9,-20.4,70,10,55.1,0.44,3.7,100,3,2,Core,0</v>
      </c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x14ac:dyDescent="0.25">
      <c r="A152" s="4" t="str">
        <f>'Uniformity data'!A152&amp;","&amp;'Uniformity data'!B152&amp;","&amp;'Uniformity data'!C152&amp;","&amp;'Uniformity data'!D152&amp;","&amp;'Uniformity data'!E152&amp;","&amp;'Uniformity data'!F152&amp;","&amp;'Uniformity data'!G152&amp;","&amp;'Uniformity data'!H152&amp;","&amp;'Uniformity data'!I152&amp;","&amp;'Uniformity data'!J152&amp;","&amp;'Uniformity data'!K152&amp;","&amp;'Uniformity data'!L152&amp;","&amp;'Uniformity data'!M152</f>
        <v>N180B384-051S0,A,25.5,0,10,53.3,0.42,3.7,100,3,2,Core,0</v>
      </c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x14ac:dyDescent="0.25">
      <c r="A153" s="4" t="str">
        <f>'Uniformity data'!A153&amp;","&amp;'Uniformity data'!B153&amp;","&amp;'Uniformity data'!C153&amp;","&amp;'Uniformity data'!D153&amp;","&amp;'Uniformity data'!E153&amp;","&amp;'Uniformity data'!F153&amp;","&amp;'Uniformity data'!G153&amp;","&amp;'Uniformity data'!H153&amp;","&amp;'Uniformity data'!I153&amp;","&amp;'Uniformity data'!J153&amp;","&amp;'Uniformity data'!K153&amp;","&amp;'Uniformity data'!L153&amp;","&amp;'Uniformity data'!M153</f>
        <v>N180B384-051S0,B,20.4,-100,10,54.9,0.47,4.3,100,3,2,Core,0</v>
      </c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x14ac:dyDescent="0.25">
      <c r="A154" s="4" t="str">
        <f>'Uniformity data'!A154&amp;","&amp;'Uniformity data'!B154&amp;","&amp;'Uniformity data'!C154&amp;","&amp;'Uniformity data'!D154&amp;","&amp;'Uniformity data'!E154&amp;","&amp;'Uniformity data'!F154&amp;","&amp;'Uniformity data'!G154&amp;","&amp;'Uniformity data'!H154&amp;","&amp;'Uniformity data'!I154&amp;","&amp;'Uniformity data'!J154&amp;","&amp;'Uniformity data'!K154&amp;","&amp;'Uniformity data'!L154&amp;","&amp;'Uniformity data'!M154</f>
        <v>N180B384-051S0,C,20.4,100,10,51.8,0.46,3.9,100,3,2,Core,0</v>
      </c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x14ac:dyDescent="0.25">
      <c r="A155" s="4" t="str">
        <f>'Uniformity data'!A155&amp;","&amp;'Uniformity data'!B155&amp;","&amp;'Uniformity data'!C155&amp;","&amp;'Uniformity data'!D155&amp;","&amp;'Uniformity data'!E155&amp;","&amp;'Uniformity data'!F155&amp;","&amp;'Uniformity data'!G155&amp;","&amp;'Uniformity data'!H155&amp;","&amp;'Uniformity data'!I155&amp;","&amp;'Uniformity data'!J155&amp;","&amp;'Uniformity data'!K155&amp;","&amp;'Uniformity data'!L155&amp;","&amp;'Uniformity data'!M155</f>
        <v>N180B384-051S0,D,0,-100,10,59.1,0.48,3.9,100,3,2,Core,Offset angle 0.1 deg</v>
      </c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x14ac:dyDescent="0.25">
      <c r="A156" s="4" t="str">
        <f>'Uniformity data'!A156&amp;","&amp;'Uniformity data'!B156&amp;","&amp;'Uniformity data'!C156&amp;","&amp;'Uniformity data'!D156&amp;","&amp;'Uniformity data'!E156&amp;","&amp;'Uniformity data'!F156&amp;","&amp;'Uniformity data'!G156&amp;","&amp;'Uniformity data'!H156&amp;","&amp;'Uniformity data'!I156&amp;","&amp;'Uniformity data'!J156&amp;","&amp;'Uniformity data'!K156&amp;","&amp;'Uniformity data'!L156&amp;","&amp;'Uniformity data'!M156</f>
        <v>N180B384-051S0,E,0,100,10,56.4,0.47,4.5,100,3,2,Core,0</v>
      </c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x14ac:dyDescent="0.25">
      <c r="A157" s="4" t="str">
        <f>'Uniformity data'!A157&amp;","&amp;'Uniformity data'!B157&amp;","&amp;'Uniformity data'!C157&amp;","&amp;'Uniformity data'!D157&amp;","&amp;'Uniformity data'!E157&amp;","&amp;'Uniformity data'!F157&amp;","&amp;'Uniformity data'!G157&amp;","&amp;'Uniformity data'!H157&amp;","&amp;'Uniformity data'!I157&amp;","&amp;'Uniformity data'!J157&amp;","&amp;'Uniformity data'!K157&amp;","&amp;'Uniformity data'!L157&amp;","&amp;'Uniformity data'!M157</f>
        <v>N180B384-051S0,F,-20.4,-100,10,54.5,0.44,3.7,100,3,2,Core,0</v>
      </c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x14ac:dyDescent="0.25">
      <c r="A158" s="4" t="str">
        <f>'Uniformity data'!A158&amp;","&amp;'Uniformity data'!B158&amp;","&amp;'Uniformity data'!C158&amp;","&amp;'Uniformity data'!D158&amp;","&amp;'Uniformity data'!E158&amp;","&amp;'Uniformity data'!F158&amp;","&amp;'Uniformity data'!G158&amp;","&amp;'Uniformity data'!H158&amp;","&amp;'Uniformity data'!I158&amp;","&amp;'Uniformity data'!J158&amp;","&amp;'Uniformity data'!K158&amp;","&amp;'Uniformity data'!L158&amp;","&amp;'Uniformity data'!M158</f>
        <v>N180B384-051S0,G,-20.4,100,10,53.1,0.45,3.6,100,3,2,Core,0</v>
      </c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x14ac:dyDescent="0.25">
      <c r="A159" s="4" t="str">
        <f>'Uniformity data'!A159&amp;","&amp;'Uniformity data'!B159&amp;","&amp;'Uniformity data'!C159&amp;","&amp;'Uniformity data'!D159&amp;","&amp;'Uniformity data'!E159&amp;","&amp;'Uniformity data'!F159&amp;","&amp;'Uniformity data'!G159&amp;","&amp;'Uniformity data'!H159&amp;","&amp;'Uniformity data'!I159&amp;","&amp;'Uniformity data'!J159&amp;","&amp;'Uniformity data'!K159&amp;","&amp;'Uniformity data'!L159&amp;","&amp;'Uniformity data'!M159</f>
        <v>N180B384-051S0,H,-25.5,0,10,55.3,0.43,3.5,100,3,2,Core,0</v>
      </c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x14ac:dyDescent="0.25">
      <c r="A160" s="4" t="str">
        <f>'Uniformity data'!A160&amp;","&amp;'Uniformity data'!B160&amp;","&amp;'Uniformity data'!C160&amp;","&amp;'Uniformity data'!D160&amp;","&amp;'Uniformity data'!E160&amp;","&amp;'Uniformity data'!F160&amp;","&amp;'Uniformity data'!G160&amp;","&amp;'Uniformity data'!H160&amp;","&amp;'Uniformity data'!I160&amp;","&amp;'Uniformity data'!J160&amp;","&amp;'Uniformity data'!K160&amp;","&amp;'Uniformity data'!L160&amp;","&amp;'Uniformity data'!M160</f>
        <v>N184B423-052P0,1,19.9,-70,10,59.7,0.45,3.5,100,3,3,Core,0</v>
      </c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x14ac:dyDescent="0.25">
      <c r="A161" s="4" t="str">
        <f>'Uniformity data'!A161&amp;","&amp;'Uniformity data'!B161&amp;","&amp;'Uniformity data'!C161&amp;","&amp;'Uniformity data'!D161&amp;","&amp;'Uniformity data'!E161&amp;","&amp;'Uniformity data'!F161&amp;","&amp;'Uniformity data'!G161&amp;","&amp;'Uniformity data'!H161&amp;","&amp;'Uniformity data'!I161&amp;","&amp;'Uniformity data'!J161&amp;","&amp;'Uniformity data'!K161&amp;","&amp;'Uniformity data'!L161&amp;","&amp;'Uniformity data'!M161</f>
        <v>N184B423-052P0,2,19.9,0,10,61,0.44,3.6,100,3,3,Core,0</v>
      </c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x14ac:dyDescent="0.25">
      <c r="A162" s="4" t="str">
        <f>'Uniformity data'!A162&amp;","&amp;'Uniformity data'!B162&amp;","&amp;'Uniformity data'!C162&amp;","&amp;'Uniformity data'!D162&amp;","&amp;'Uniformity data'!E162&amp;","&amp;'Uniformity data'!F162&amp;","&amp;'Uniformity data'!G162&amp;","&amp;'Uniformity data'!H162&amp;","&amp;'Uniformity data'!I162&amp;","&amp;'Uniformity data'!J162&amp;","&amp;'Uniformity data'!K162&amp;","&amp;'Uniformity data'!L162&amp;","&amp;'Uniformity data'!M162</f>
        <v>N184B423-052P0,3,19.9,70,10,58.3,0.45,3.4,100,3,3,Core,0</v>
      </c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x14ac:dyDescent="0.25">
      <c r="A163" s="4" t="str">
        <f>'Uniformity data'!A163&amp;","&amp;'Uniformity data'!B163&amp;","&amp;'Uniformity data'!C163&amp;","&amp;'Uniformity data'!D163&amp;","&amp;'Uniformity data'!E163&amp;","&amp;'Uniformity data'!F163&amp;","&amp;'Uniformity data'!G163&amp;","&amp;'Uniformity data'!H163&amp;","&amp;'Uniformity data'!I163&amp;","&amp;'Uniformity data'!J163&amp;","&amp;'Uniformity data'!K163&amp;","&amp;'Uniformity data'!L163&amp;","&amp;'Uniformity data'!M163</f>
        <v>N184B423-052P0,4,0,-70,10,63.3,0.45,3.9,100,3,3,Core,0</v>
      </c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x14ac:dyDescent="0.25">
      <c r="A164" s="4" t="str">
        <f>'Uniformity data'!A164&amp;","&amp;'Uniformity data'!B164&amp;","&amp;'Uniformity data'!C164&amp;","&amp;'Uniformity data'!D164&amp;","&amp;'Uniformity data'!E164&amp;","&amp;'Uniformity data'!F164&amp;","&amp;'Uniformity data'!G164&amp;","&amp;'Uniformity data'!H164&amp;","&amp;'Uniformity data'!I164&amp;","&amp;'Uniformity data'!J164&amp;","&amp;'Uniformity data'!K164&amp;","&amp;'Uniformity data'!L164&amp;","&amp;'Uniformity data'!M164</f>
        <v>N184B423-052P0,5,0,0,10,64.8,0.45,3.9,100,3,3,Core,0</v>
      </c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x14ac:dyDescent="0.25">
      <c r="A165" s="4" t="str">
        <f>'Uniformity data'!A165&amp;","&amp;'Uniformity data'!B165&amp;","&amp;'Uniformity data'!C165&amp;","&amp;'Uniformity data'!D165&amp;","&amp;'Uniformity data'!E165&amp;","&amp;'Uniformity data'!F165&amp;","&amp;'Uniformity data'!G165&amp;","&amp;'Uniformity data'!H165&amp;","&amp;'Uniformity data'!I165&amp;","&amp;'Uniformity data'!J165&amp;","&amp;'Uniformity data'!K165&amp;","&amp;'Uniformity data'!L165&amp;","&amp;'Uniformity data'!M165</f>
        <v>N184B423-052P0,6,0,70,10,64.2,0.47,3.7,100,3,3,Core,0</v>
      </c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x14ac:dyDescent="0.25">
      <c r="A166" s="4" t="str">
        <f>'Uniformity data'!A166&amp;","&amp;'Uniformity data'!B166&amp;","&amp;'Uniformity data'!C166&amp;","&amp;'Uniformity data'!D166&amp;","&amp;'Uniformity data'!E166&amp;","&amp;'Uniformity data'!F166&amp;","&amp;'Uniformity data'!G166&amp;","&amp;'Uniformity data'!H166&amp;","&amp;'Uniformity data'!I166&amp;","&amp;'Uniformity data'!J166&amp;","&amp;'Uniformity data'!K166&amp;","&amp;'Uniformity data'!L166&amp;","&amp;'Uniformity data'!M166</f>
        <v>N184B423-052P0,7,-19.9,-70,10,57.1,0.45,3.5,100,3,3,Core,0</v>
      </c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x14ac:dyDescent="0.25">
      <c r="A167" s="4" t="str">
        <f>'Uniformity data'!A167&amp;","&amp;'Uniformity data'!B167&amp;","&amp;'Uniformity data'!C167&amp;","&amp;'Uniformity data'!D167&amp;","&amp;'Uniformity data'!E167&amp;","&amp;'Uniformity data'!F167&amp;","&amp;'Uniformity data'!G167&amp;","&amp;'Uniformity data'!H167&amp;","&amp;'Uniformity data'!I167&amp;","&amp;'Uniformity data'!J167&amp;","&amp;'Uniformity data'!K167&amp;","&amp;'Uniformity data'!L167&amp;","&amp;'Uniformity data'!M167</f>
        <v>N184B423-052P0,8,-19.9,0,10,58.7,0.45,3.7,100,3,3,Core,0</v>
      </c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x14ac:dyDescent="0.25">
      <c r="A168" s="4" t="str">
        <f>'Uniformity data'!A168&amp;","&amp;'Uniformity data'!B168&amp;","&amp;'Uniformity data'!C168&amp;","&amp;'Uniformity data'!D168&amp;","&amp;'Uniformity data'!E168&amp;","&amp;'Uniformity data'!F168&amp;","&amp;'Uniformity data'!G168&amp;","&amp;'Uniformity data'!H168&amp;","&amp;'Uniformity data'!I168&amp;","&amp;'Uniformity data'!J168&amp;","&amp;'Uniformity data'!K168&amp;","&amp;'Uniformity data'!L168&amp;","&amp;'Uniformity data'!M168</f>
        <v>N184B423-052P0,9,-19.9,70,10,56.6,0.46,3.5,100,3,3,Core,0</v>
      </c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x14ac:dyDescent="0.25">
      <c r="A169" s="4" t="str">
        <f>'Uniformity data'!A169&amp;","&amp;'Uniformity data'!B169&amp;","&amp;'Uniformity data'!C169&amp;","&amp;'Uniformity data'!D169&amp;","&amp;'Uniformity data'!E169&amp;","&amp;'Uniformity data'!F169&amp;","&amp;'Uniformity data'!G169&amp;","&amp;'Uniformity data'!H169&amp;","&amp;'Uniformity data'!I169&amp;","&amp;'Uniformity data'!J169&amp;","&amp;'Uniformity data'!K169&amp;","&amp;'Uniformity data'!L169&amp;","&amp;'Uniformity data'!M169</f>
        <v>N184B423-052P0,A,24.9,0,10,57.6,0.44,3.5,100,3,3,Core,0</v>
      </c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x14ac:dyDescent="0.25">
      <c r="A170" s="4" t="str">
        <f>'Uniformity data'!A170&amp;","&amp;'Uniformity data'!B170&amp;","&amp;'Uniformity data'!C170&amp;","&amp;'Uniformity data'!D170&amp;","&amp;'Uniformity data'!E170&amp;","&amp;'Uniformity data'!F170&amp;","&amp;'Uniformity data'!G170&amp;","&amp;'Uniformity data'!H170&amp;","&amp;'Uniformity data'!I170&amp;","&amp;'Uniformity data'!J170&amp;","&amp;'Uniformity data'!K170&amp;","&amp;'Uniformity data'!L170&amp;","&amp;'Uniformity data'!M170</f>
        <v>N184B423-052P0,B,19.9,-100,10,59.1,0.45,3.7,100,3,3,Core,0</v>
      </c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x14ac:dyDescent="0.25">
      <c r="A171" s="4" t="str">
        <f>'Uniformity data'!A171&amp;","&amp;'Uniformity data'!B171&amp;","&amp;'Uniformity data'!C171&amp;","&amp;'Uniformity data'!D171&amp;","&amp;'Uniformity data'!E171&amp;","&amp;'Uniformity data'!F171&amp;","&amp;'Uniformity data'!G171&amp;","&amp;'Uniformity data'!H171&amp;","&amp;'Uniformity data'!I171&amp;","&amp;'Uniformity data'!J171&amp;","&amp;'Uniformity data'!K171&amp;","&amp;'Uniformity data'!L171&amp;","&amp;'Uniformity data'!M171</f>
        <v>N184B423-052P0,C,19.9,100,10,57.3,0.46,3.9,100,3,3,Core,0</v>
      </c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x14ac:dyDescent="0.25">
      <c r="A172" s="4" t="str">
        <f>'Uniformity data'!A172&amp;","&amp;'Uniformity data'!B172&amp;","&amp;'Uniformity data'!C172&amp;","&amp;'Uniformity data'!D172&amp;","&amp;'Uniformity data'!E172&amp;","&amp;'Uniformity data'!F172&amp;","&amp;'Uniformity data'!G172&amp;","&amp;'Uniformity data'!H172&amp;","&amp;'Uniformity data'!I172&amp;","&amp;'Uniformity data'!J172&amp;","&amp;'Uniformity data'!K172&amp;","&amp;'Uniformity data'!L172&amp;","&amp;'Uniformity data'!M172</f>
        <v>N184B423-052P0,D,0,-100,10,62.9,0.47,3.7,100,3,3,Core,0</v>
      </c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x14ac:dyDescent="0.25">
      <c r="A173" s="4" t="str">
        <f>'Uniformity data'!A173&amp;","&amp;'Uniformity data'!B173&amp;","&amp;'Uniformity data'!C173&amp;","&amp;'Uniformity data'!D173&amp;","&amp;'Uniformity data'!E173&amp;","&amp;'Uniformity data'!F173&amp;","&amp;'Uniformity data'!G173&amp;","&amp;'Uniformity data'!H173&amp;","&amp;'Uniformity data'!I173&amp;","&amp;'Uniformity data'!J173&amp;","&amp;'Uniformity data'!K173&amp;","&amp;'Uniformity data'!L173&amp;","&amp;'Uniformity data'!M173</f>
        <v>N184B423-052P0,E,0,100,10,55.5,0.46,3.7,100,3,3,Core,0</v>
      </c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x14ac:dyDescent="0.25">
      <c r="A174" s="4" t="str">
        <f>'Uniformity data'!A174&amp;","&amp;'Uniformity data'!B174&amp;","&amp;'Uniformity data'!C174&amp;","&amp;'Uniformity data'!D174&amp;","&amp;'Uniformity data'!E174&amp;","&amp;'Uniformity data'!F174&amp;","&amp;'Uniformity data'!G174&amp;","&amp;'Uniformity data'!H174&amp;","&amp;'Uniformity data'!I174&amp;","&amp;'Uniformity data'!J174&amp;","&amp;'Uniformity data'!K174&amp;","&amp;'Uniformity data'!L174&amp;","&amp;'Uniformity data'!M174</f>
        <v>N184B423-052P0,F,-19.9,-100,10,56.7,0.42,3.9,100,3,3,Core,0</v>
      </c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x14ac:dyDescent="0.25">
      <c r="A175" s="4" t="str">
        <f>'Uniformity data'!A175&amp;","&amp;'Uniformity data'!B175&amp;","&amp;'Uniformity data'!C175&amp;","&amp;'Uniformity data'!D175&amp;","&amp;'Uniformity data'!E175&amp;","&amp;'Uniformity data'!F175&amp;","&amp;'Uniformity data'!G175&amp;","&amp;'Uniformity data'!H175&amp;","&amp;'Uniformity data'!I175&amp;","&amp;'Uniformity data'!J175&amp;","&amp;'Uniformity data'!K175&amp;","&amp;'Uniformity data'!L175&amp;","&amp;'Uniformity data'!M175</f>
        <v>N184B423-052P0,G,-19.9,100,10,55.3,0.47,3.9,100,3,3,Core,0</v>
      </c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x14ac:dyDescent="0.25">
      <c r="A176" s="4" t="str">
        <f>'Uniformity data'!A176&amp;","&amp;'Uniformity data'!B176&amp;","&amp;'Uniformity data'!C176&amp;","&amp;'Uniformity data'!D176&amp;","&amp;'Uniformity data'!E176&amp;","&amp;'Uniformity data'!F176&amp;","&amp;'Uniformity data'!G176&amp;","&amp;'Uniformity data'!H176&amp;","&amp;'Uniformity data'!I176&amp;","&amp;'Uniformity data'!J176&amp;","&amp;'Uniformity data'!K176&amp;","&amp;'Uniformity data'!L176&amp;","&amp;'Uniformity data'!M176</f>
        <v>N184B423-052P0,H,-24.9,0,10,56.3,0.47,3.9,100,3,3,Core,0</v>
      </c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x14ac:dyDescent="0.25">
      <c r="A177" s="4" t="str">
        <f>'Uniformity data'!A177&amp;","&amp;'Uniformity data'!B177&amp;","&amp;'Uniformity data'!C177&amp;","&amp;'Uniformity data'!D177&amp;","&amp;'Uniformity data'!E177&amp;","&amp;'Uniformity data'!F177&amp;","&amp;'Uniformity data'!G177&amp;","&amp;'Uniformity data'!H177&amp;","&amp;'Uniformity data'!I177&amp;","&amp;'Uniformity data'!J177&amp;","&amp;'Uniformity data'!K177&amp;","&amp;'Uniformity data'!L177&amp;","&amp;'Uniformity data'!M177</f>
        <v>Si5374,0,0,0,10,64.2,0.44,3.3,120,13,0,Witness,0</v>
      </c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x14ac:dyDescent="0.25">
      <c r="A178" s="4" t="str">
        <f>'Uniformity data'!A178&amp;","&amp;'Uniformity data'!B178&amp;","&amp;'Uniformity data'!C178&amp;","&amp;'Uniformity data'!D178&amp;","&amp;'Uniformity data'!E178&amp;","&amp;'Uniformity data'!F178&amp;","&amp;'Uniformity data'!G178&amp;","&amp;'Uniformity data'!H178&amp;","&amp;'Uniformity data'!I178&amp;","&amp;'Uniformity data'!J178&amp;","&amp;'Uniformity data'!K178&amp;","&amp;'Uniformity data'!L178&amp;","&amp;'Uniformity data'!M178</f>
        <v>N184B418-052S0,1,19.9,-70,10,54.6,0.45,3.7,120,11,1,Core,0</v>
      </c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x14ac:dyDescent="0.25">
      <c r="A179" s="4" t="str">
        <f>'Uniformity data'!A179&amp;","&amp;'Uniformity data'!B179&amp;","&amp;'Uniformity data'!C179&amp;","&amp;'Uniformity data'!D179&amp;","&amp;'Uniformity data'!E179&amp;","&amp;'Uniformity data'!F179&amp;","&amp;'Uniformity data'!G179&amp;","&amp;'Uniformity data'!H179&amp;","&amp;'Uniformity data'!I179&amp;","&amp;'Uniformity data'!J179&amp;","&amp;'Uniformity data'!K179&amp;","&amp;'Uniformity data'!L179&amp;","&amp;'Uniformity data'!M179</f>
        <v>N184B418-052S0,2,19.9,0,10,57.7,0.46,3.9,120,11,1,Core,0</v>
      </c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x14ac:dyDescent="0.25">
      <c r="A180" s="4" t="str">
        <f>'Uniformity data'!A180&amp;","&amp;'Uniformity data'!B180&amp;","&amp;'Uniformity data'!C180&amp;","&amp;'Uniformity data'!D180&amp;","&amp;'Uniformity data'!E180&amp;","&amp;'Uniformity data'!F180&amp;","&amp;'Uniformity data'!G180&amp;","&amp;'Uniformity data'!H180&amp;","&amp;'Uniformity data'!I180&amp;","&amp;'Uniformity data'!J180&amp;","&amp;'Uniformity data'!K180&amp;","&amp;'Uniformity data'!L180&amp;","&amp;'Uniformity data'!M180</f>
        <v>N184B418-052S0,3,19.9,70,10,55,0.47,4.1,120,11,1,Core,0</v>
      </c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x14ac:dyDescent="0.25">
      <c r="A181" s="4" t="str">
        <f>'Uniformity data'!A181&amp;","&amp;'Uniformity data'!B181&amp;","&amp;'Uniformity data'!C181&amp;","&amp;'Uniformity data'!D181&amp;","&amp;'Uniformity data'!E181&amp;","&amp;'Uniformity data'!F181&amp;","&amp;'Uniformity data'!G181&amp;","&amp;'Uniformity data'!H181&amp;","&amp;'Uniformity data'!I181&amp;","&amp;'Uniformity data'!J181&amp;","&amp;'Uniformity data'!K181&amp;","&amp;'Uniformity data'!L181&amp;","&amp;'Uniformity data'!M181</f>
        <v>N184B418-052S0,4,0,-70,10,60.5,0.47,3.7,120,11,1,Core,0</v>
      </c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x14ac:dyDescent="0.25">
      <c r="A182" s="4" t="str">
        <f>'Uniformity data'!A182&amp;","&amp;'Uniformity data'!B182&amp;","&amp;'Uniformity data'!C182&amp;","&amp;'Uniformity data'!D182&amp;","&amp;'Uniformity data'!E182&amp;","&amp;'Uniformity data'!F182&amp;","&amp;'Uniformity data'!G182&amp;","&amp;'Uniformity data'!H182&amp;","&amp;'Uniformity data'!I182&amp;","&amp;'Uniformity data'!J182&amp;","&amp;'Uniformity data'!K182&amp;","&amp;'Uniformity data'!L182&amp;","&amp;'Uniformity data'!M182</f>
        <v>N184B418-052S0,5,0,0,10,62.3,0.46,4.1,120,11,1,Core,0</v>
      </c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x14ac:dyDescent="0.25">
      <c r="A183" s="4" t="str">
        <f>'Uniformity data'!A183&amp;","&amp;'Uniformity data'!B183&amp;","&amp;'Uniformity data'!C183&amp;","&amp;'Uniformity data'!D183&amp;","&amp;'Uniformity data'!E183&amp;","&amp;'Uniformity data'!F183&amp;","&amp;'Uniformity data'!G183&amp;","&amp;'Uniformity data'!H183&amp;","&amp;'Uniformity data'!I183&amp;","&amp;'Uniformity data'!J183&amp;","&amp;'Uniformity data'!K183&amp;","&amp;'Uniformity data'!L183&amp;","&amp;'Uniformity data'!M183</f>
        <v>N184B418-052S0,6,0,70,10,59.9,0.47,3.9,120,11,1,Core,0</v>
      </c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x14ac:dyDescent="0.25">
      <c r="A184" s="4" t="str">
        <f>'Uniformity data'!A184&amp;","&amp;'Uniformity data'!B184&amp;","&amp;'Uniformity data'!C184&amp;","&amp;'Uniformity data'!D184&amp;","&amp;'Uniformity data'!E184&amp;","&amp;'Uniformity data'!F184&amp;","&amp;'Uniformity data'!G184&amp;","&amp;'Uniformity data'!H184&amp;","&amp;'Uniformity data'!I184&amp;","&amp;'Uniformity data'!J184&amp;","&amp;'Uniformity data'!K184&amp;","&amp;'Uniformity data'!L184&amp;","&amp;'Uniformity data'!M184</f>
        <v>N184B418-052S0,7,-19.9,-70,10,64.2,0.48,4.1,120,11,1,Core,0</v>
      </c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x14ac:dyDescent="0.25">
      <c r="A185" s="4" t="str">
        <f>'Uniformity data'!A185&amp;","&amp;'Uniformity data'!B185&amp;","&amp;'Uniformity data'!C185&amp;","&amp;'Uniformity data'!D185&amp;","&amp;'Uniformity data'!E185&amp;","&amp;'Uniformity data'!F185&amp;","&amp;'Uniformity data'!G185&amp;","&amp;'Uniformity data'!H185&amp;","&amp;'Uniformity data'!I185&amp;","&amp;'Uniformity data'!J185&amp;","&amp;'Uniformity data'!K185&amp;","&amp;'Uniformity data'!L185&amp;","&amp;'Uniformity data'!M185</f>
        <v>N184B418-052S0,8,-19.9,0,10,65.3,0.48,4.1,120,11,1,Core,0</v>
      </c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x14ac:dyDescent="0.25">
      <c r="A186" s="4" t="str">
        <f>'Uniformity data'!A186&amp;","&amp;'Uniformity data'!B186&amp;","&amp;'Uniformity data'!C186&amp;","&amp;'Uniformity data'!D186&amp;","&amp;'Uniformity data'!E186&amp;","&amp;'Uniformity data'!F186&amp;","&amp;'Uniformity data'!G186&amp;","&amp;'Uniformity data'!H186&amp;","&amp;'Uniformity data'!I186&amp;","&amp;'Uniformity data'!J186&amp;","&amp;'Uniformity data'!K186&amp;","&amp;'Uniformity data'!L186&amp;","&amp;'Uniformity data'!M186</f>
        <v>N184B418-052S0,9,-19.9,70,10,62.4,0.47,4.3,120,11,1,Core,0</v>
      </c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x14ac:dyDescent="0.25">
      <c r="A187" s="4" t="str">
        <f>'Uniformity data'!A187&amp;","&amp;'Uniformity data'!B187&amp;","&amp;'Uniformity data'!C187&amp;","&amp;'Uniformity data'!D187&amp;","&amp;'Uniformity data'!E187&amp;","&amp;'Uniformity data'!F187&amp;","&amp;'Uniformity data'!G187&amp;","&amp;'Uniformity data'!H187&amp;","&amp;'Uniformity data'!I187&amp;","&amp;'Uniformity data'!J187&amp;","&amp;'Uniformity data'!K187&amp;","&amp;'Uniformity data'!L187&amp;","&amp;'Uniformity data'!M187</f>
        <v>N184B418-052S0,A,24.9,0,10,55.6,0.45,3.6,120,11,1,Core,0</v>
      </c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x14ac:dyDescent="0.25">
      <c r="A188" s="4" t="str">
        <f>'Uniformity data'!A188&amp;","&amp;'Uniformity data'!B188&amp;","&amp;'Uniformity data'!C188&amp;","&amp;'Uniformity data'!D188&amp;","&amp;'Uniformity data'!E188&amp;","&amp;'Uniformity data'!F188&amp;","&amp;'Uniformity data'!G188&amp;","&amp;'Uniformity data'!H188&amp;","&amp;'Uniformity data'!I188&amp;","&amp;'Uniformity data'!J188&amp;","&amp;'Uniformity data'!K188&amp;","&amp;'Uniformity data'!L188&amp;","&amp;'Uniformity data'!M188</f>
        <v>N184B418-052S0,B,19.9,-100,10,53.7,0.45,3.8,120,11,1,Core,0</v>
      </c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x14ac:dyDescent="0.25">
      <c r="A189" s="4" t="str">
        <f>'Uniformity data'!A189&amp;","&amp;'Uniformity data'!B189&amp;","&amp;'Uniformity data'!C189&amp;","&amp;'Uniformity data'!D189&amp;","&amp;'Uniformity data'!E189&amp;","&amp;'Uniformity data'!F189&amp;","&amp;'Uniformity data'!G189&amp;","&amp;'Uniformity data'!H189&amp;","&amp;'Uniformity data'!I189&amp;","&amp;'Uniformity data'!J189&amp;","&amp;'Uniformity data'!K189&amp;","&amp;'Uniformity data'!L189&amp;","&amp;'Uniformity data'!M189</f>
        <v>N184B418-052S0,C,19.9,100,10,52.5,0.47,3.7,120,11,1,Core,0</v>
      </c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x14ac:dyDescent="0.25">
      <c r="A190" s="4" t="str">
        <f>'Uniformity data'!A190&amp;","&amp;'Uniformity data'!B190&amp;","&amp;'Uniformity data'!C190&amp;","&amp;'Uniformity data'!D190&amp;","&amp;'Uniformity data'!E190&amp;","&amp;'Uniformity data'!F190&amp;","&amp;'Uniformity data'!G190&amp;","&amp;'Uniformity data'!H190&amp;","&amp;'Uniformity data'!I190&amp;","&amp;'Uniformity data'!J190&amp;","&amp;'Uniformity data'!K190&amp;","&amp;'Uniformity data'!L190&amp;","&amp;'Uniformity data'!M190</f>
        <v>N184B418-052S0,D,0,-100,10,59.1,0.47,3.6,120,11,1,Core,0</v>
      </c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x14ac:dyDescent="0.25">
      <c r="A191" s="4" t="str">
        <f>'Uniformity data'!A191&amp;","&amp;'Uniformity data'!B191&amp;","&amp;'Uniformity data'!C191&amp;","&amp;'Uniformity data'!D191&amp;","&amp;'Uniformity data'!E191&amp;","&amp;'Uniformity data'!F191&amp;","&amp;'Uniformity data'!G191&amp;","&amp;'Uniformity data'!H191&amp;","&amp;'Uniformity data'!I191&amp;","&amp;'Uniformity data'!J191&amp;","&amp;'Uniformity data'!K191&amp;","&amp;'Uniformity data'!L191&amp;","&amp;'Uniformity data'!M191</f>
        <v>N184B418-052S0,E,0,100,10,57.1,0.48,3.7,120,11,1,Core,0</v>
      </c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x14ac:dyDescent="0.25">
      <c r="A192" s="4" t="str">
        <f>'Uniformity data'!A192&amp;","&amp;'Uniformity data'!B192&amp;","&amp;'Uniformity data'!C192&amp;","&amp;'Uniformity data'!D192&amp;","&amp;'Uniformity data'!E192&amp;","&amp;'Uniformity data'!F192&amp;","&amp;'Uniformity data'!G192&amp;","&amp;'Uniformity data'!H192&amp;","&amp;'Uniformity data'!I192&amp;","&amp;'Uniformity data'!J192&amp;","&amp;'Uniformity data'!K192&amp;","&amp;'Uniformity data'!L192&amp;","&amp;'Uniformity data'!M192</f>
        <v>N184B418-052S0,F,-19.9,-100,10,61.5,0.47,3.7,120,11,1,Core,0</v>
      </c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x14ac:dyDescent="0.25">
      <c r="A193" s="4" t="str">
        <f>'Uniformity data'!A193&amp;","&amp;'Uniformity data'!B193&amp;","&amp;'Uniformity data'!C193&amp;","&amp;'Uniformity data'!D193&amp;","&amp;'Uniformity data'!E193&amp;","&amp;'Uniformity data'!F193&amp;","&amp;'Uniformity data'!G193&amp;","&amp;'Uniformity data'!H193&amp;","&amp;'Uniformity data'!I193&amp;","&amp;'Uniformity data'!J193&amp;","&amp;'Uniformity data'!K193&amp;","&amp;'Uniformity data'!L193&amp;","&amp;'Uniformity data'!M193</f>
        <v>N184B418-052S0,G,-19.9,100,10,60.1,0.48,3.8,120,11,1,Core,0</v>
      </c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x14ac:dyDescent="0.25">
      <c r="A194" s="4" t="str">
        <f>'Uniformity data'!A194&amp;","&amp;'Uniformity data'!B194&amp;","&amp;'Uniformity data'!C194&amp;","&amp;'Uniformity data'!D194&amp;","&amp;'Uniformity data'!E194&amp;","&amp;'Uniformity data'!F194&amp;","&amp;'Uniformity data'!G194&amp;","&amp;'Uniformity data'!H194&amp;","&amp;'Uniformity data'!I194&amp;","&amp;'Uniformity data'!J194&amp;","&amp;'Uniformity data'!K194&amp;","&amp;'Uniformity data'!L194&amp;","&amp;'Uniformity data'!M194</f>
        <v>N184B418-052S0,H,-24.9,0,10,65.0,0.47,4.3,120,11,1,Core,Fuzzy structure</v>
      </c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x14ac:dyDescent="0.25">
      <c r="A195" s="4" t="str">
        <f>'Uniformity data'!A195&amp;","&amp;'Uniformity data'!B195&amp;","&amp;'Uniformity data'!C195&amp;","&amp;'Uniformity data'!D195&amp;","&amp;'Uniformity data'!E195&amp;","&amp;'Uniformity data'!F195&amp;","&amp;'Uniformity data'!G195&amp;","&amp;'Uniformity data'!H195&amp;","&amp;'Uniformity data'!I195&amp;","&amp;'Uniformity data'!J195&amp;","&amp;'Uniformity data'!K195&amp;","&amp;'Uniformity data'!L195&amp;","&amp;'Uniformity data'!M195</f>
        <v>N188A432-053P0,1,19.5,-70,10,63.2,0.42,4.1,120,11,2,Core,0</v>
      </c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x14ac:dyDescent="0.25">
      <c r="A196" s="4" t="str">
        <f>'Uniformity data'!A196&amp;","&amp;'Uniformity data'!B196&amp;","&amp;'Uniformity data'!C196&amp;","&amp;'Uniformity data'!D196&amp;","&amp;'Uniformity data'!E196&amp;","&amp;'Uniformity data'!F196&amp;","&amp;'Uniformity data'!G196&amp;","&amp;'Uniformity data'!H196&amp;","&amp;'Uniformity data'!I196&amp;","&amp;'Uniformity data'!J196&amp;","&amp;'Uniformity data'!K196&amp;","&amp;'Uniformity data'!L196&amp;","&amp;'Uniformity data'!M196</f>
        <v>N188A432-053P0,2,19.5,0,10,63.9,0.43,3.9,120,11,2,Core,0</v>
      </c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x14ac:dyDescent="0.25">
      <c r="A197" s="4" t="str">
        <f>'Uniformity data'!A197&amp;","&amp;'Uniformity data'!B197&amp;","&amp;'Uniformity data'!C197&amp;","&amp;'Uniformity data'!D197&amp;","&amp;'Uniformity data'!E197&amp;","&amp;'Uniformity data'!F197&amp;","&amp;'Uniformity data'!G197&amp;","&amp;'Uniformity data'!H197&amp;","&amp;'Uniformity data'!I197&amp;","&amp;'Uniformity data'!J197&amp;","&amp;'Uniformity data'!K197&amp;","&amp;'Uniformity data'!L197&amp;","&amp;'Uniformity data'!M197</f>
        <v>N188A432-053P0,3,19.5,70,10,62.1,0.44,4.1,120,11,2,Core,0</v>
      </c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x14ac:dyDescent="0.25">
      <c r="A198" s="4" t="str">
        <f>'Uniformity data'!A198&amp;","&amp;'Uniformity data'!B198&amp;","&amp;'Uniformity data'!C198&amp;","&amp;'Uniformity data'!D198&amp;","&amp;'Uniformity data'!E198&amp;","&amp;'Uniformity data'!F198&amp;","&amp;'Uniformity data'!G198&amp;","&amp;'Uniformity data'!H198&amp;","&amp;'Uniformity data'!I198&amp;","&amp;'Uniformity data'!J198&amp;","&amp;'Uniformity data'!K198&amp;","&amp;'Uniformity data'!L198&amp;","&amp;'Uniformity data'!M198</f>
        <v>N188A432-053P0,4,0,-70,10,63.9,0.43,4,120,11,2,Core,0</v>
      </c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x14ac:dyDescent="0.25">
      <c r="A199" s="4" t="str">
        <f>'Uniformity data'!A199&amp;","&amp;'Uniformity data'!B199&amp;","&amp;'Uniformity data'!C199&amp;","&amp;'Uniformity data'!D199&amp;","&amp;'Uniformity data'!E199&amp;","&amp;'Uniformity data'!F199&amp;","&amp;'Uniformity data'!G199&amp;","&amp;'Uniformity data'!H199&amp;","&amp;'Uniformity data'!I199&amp;","&amp;'Uniformity data'!J199&amp;","&amp;'Uniformity data'!K199&amp;","&amp;'Uniformity data'!L199&amp;","&amp;'Uniformity data'!M199</f>
        <v>N188A432-053P0,5,0,0,10,65.3,0.43,3.9,120,11,2,Core,0</v>
      </c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x14ac:dyDescent="0.25">
      <c r="A200" s="4" t="str">
        <f>'Uniformity data'!A200&amp;","&amp;'Uniformity data'!B200&amp;","&amp;'Uniformity data'!C200&amp;","&amp;'Uniformity data'!D200&amp;","&amp;'Uniformity data'!E200&amp;","&amp;'Uniformity data'!F200&amp;","&amp;'Uniformity data'!G200&amp;","&amp;'Uniformity data'!H200&amp;","&amp;'Uniformity data'!I200&amp;","&amp;'Uniformity data'!J200&amp;","&amp;'Uniformity data'!K200&amp;","&amp;'Uniformity data'!L200&amp;","&amp;'Uniformity data'!M200</f>
        <v>N188A432-053P0,6,0,70,10,65,0.45,4.3,120,11,2,Core,0</v>
      </c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x14ac:dyDescent="0.25">
      <c r="A201" s="4" t="str">
        <f>'Uniformity data'!A201&amp;","&amp;'Uniformity data'!B201&amp;","&amp;'Uniformity data'!C201&amp;","&amp;'Uniformity data'!D201&amp;","&amp;'Uniformity data'!E201&amp;","&amp;'Uniformity data'!F201&amp;","&amp;'Uniformity data'!G201&amp;","&amp;'Uniformity data'!H201&amp;","&amp;'Uniformity data'!I201&amp;","&amp;'Uniformity data'!J201&amp;","&amp;'Uniformity data'!K201&amp;","&amp;'Uniformity data'!L201&amp;","&amp;'Uniformity data'!M201</f>
        <v>N188A432-053P0,7,-19.5,-70,10,62.5,0.44,3.9,120,11,2,Core,0</v>
      </c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x14ac:dyDescent="0.25">
      <c r="A202" s="4" t="str">
        <f>'Uniformity data'!A202&amp;","&amp;'Uniformity data'!B202&amp;","&amp;'Uniformity data'!C202&amp;","&amp;'Uniformity data'!D202&amp;","&amp;'Uniformity data'!E202&amp;","&amp;'Uniformity data'!F202&amp;","&amp;'Uniformity data'!G202&amp;","&amp;'Uniformity data'!H202&amp;","&amp;'Uniformity data'!I202&amp;","&amp;'Uniformity data'!J202&amp;","&amp;'Uniformity data'!K202&amp;","&amp;'Uniformity data'!L202&amp;","&amp;'Uniformity data'!M202</f>
        <v>N188A432-053P0,8,-19.5,0,10,63.3,0.43,3.9,120,11,2,Core,0</v>
      </c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x14ac:dyDescent="0.25">
      <c r="A203" s="4" t="str">
        <f>'Uniformity data'!A203&amp;","&amp;'Uniformity data'!B203&amp;","&amp;'Uniformity data'!C203&amp;","&amp;'Uniformity data'!D203&amp;","&amp;'Uniformity data'!E203&amp;","&amp;'Uniformity data'!F203&amp;","&amp;'Uniformity data'!G203&amp;","&amp;'Uniformity data'!H203&amp;","&amp;'Uniformity data'!I203&amp;","&amp;'Uniformity data'!J203&amp;","&amp;'Uniformity data'!K203&amp;","&amp;'Uniformity data'!L203&amp;","&amp;'Uniformity data'!M203</f>
        <v>N188A432-053P0,9,-19.5,70,10,62.1,0.45,4.2,120,11,2,Core,0</v>
      </c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x14ac:dyDescent="0.25">
      <c r="A204" s="4" t="str">
        <f>'Uniformity data'!A204&amp;","&amp;'Uniformity data'!B204&amp;","&amp;'Uniformity data'!C204&amp;","&amp;'Uniformity data'!D204&amp;","&amp;'Uniformity data'!E204&amp;","&amp;'Uniformity data'!F204&amp;","&amp;'Uniformity data'!G204&amp;","&amp;'Uniformity data'!H204&amp;","&amp;'Uniformity data'!I204&amp;","&amp;'Uniformity data'!J204&amp;","&amp;'Uniformity data'!K204&amp;","&amp;'Uniformity data'!L204&amp;","&amp;'Uniformity data'!M204</f>
        <v>N188A432-053P0,A,25.0,0,10,61.6,0.42,3.9,120,11,2,Core,0</v>
      </c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x14ac:dyDescent="0.25">
      <c r="A205" s="4" t="str">
        <f>'Uniformity data'!A205&amp;","&amp;'Uniformity data'!B205&amp;","&amp;'Uniformity data'!C205&amp;","&amp;'Uniformity data'!D205&amp;","&amp;'Uniformity data'!E205&amp;","&amp;'Uniformity data'!F205&amp;","&amp;'Uniformity data'!G205&amp;","&amp;'Uniformity data'!H205&amp;","&amp;'Uniformity data'!I205&amp;","&amp;'Uniformity data'!J205&amp;","&amp;'Uniformity data'!K205&amp;","&amp;'Uniformity data'!L205&amp;","&amp;'Uniformity data'!M205</f>
        <v>N188A432-053P0,B,19.5,-100,10,61.3,0.44,4.1,120,11,2,Core,0</v>
      </c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x14ac:dyDescent="0.25">
      <c r="A206" s="4" t="str">
        <f>'Uniformity data'!A206&amp;","&amp;'Uniformity data'!B206&amp;","&amp;'Uniformity data'!C206&amp;","&amp;'Uniformity data'!D206&amp;","&amp;'Uniformity data'!E206&amp;","&amp;'Uniformity data'!F206&amp;","&amp;'Uniformity data'!G206&amp;","&amp;'Uniformity data'!H206&amp;","&amp;'Uniformity data'!I206&amp;","&amp;'Uniformity data'!J206&amp;","&amp;'Uniformity data'!K206&amp;","&amp;'Uniformity data'!L206&amp;","&amp;'Uniformity data'!M206</f>
        <v>N188A432-053P0,C,19.5,100,10,58.7,0.46,3.9,120,11,2,Core,Offset angle -0.03 deg Fuzzy structure</v>
      </c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x14ac:dyDescent="0.25">
      <c r="A207" s="4" t="str">
        <f>'Uniformity data'!A207&amp;","&amp;'Uniformity data'!B207&amp;","&amp;'Uniformity data'!C207&amp;","&amp;'Uniformity data'!D207&amp;","&amp;'Uniformity data'!E207&amp;","&amp;'Uniformity data'!F207&amp;","&amp;'Uniformity data'!G207&amp;","&amp;'Uniformity data'!H207&amp;","&amp;'Uniformity data'!I207&amp;","&amp;'Uniformity data'!J207&amp;","&amp;'Uniformity data'!K207&amp;","&amp;'Uniformity data'!L207&amp;","&amp;'Uniformity data'!M207</f>
        <v>N188A432-053P0,D,0,-100,10,62.9,0.45,3.9,120,11,2,Core,0</v>
      </c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x14ac:dyDescent="0.25">
      <c r="A208" s="4" t="str">
        <f>'Uniformity data'!A208&amp;","&amp;'Uniformity data'!B208&amp;","&amp;'Uniformity data'!C208&amp;","&amp;'Uniformity data'!D208&amp;","&amp;'Uniformity data'!E208&amp;","&amp;'Uniformity data'!F208&amp;","&amp;'Uniformity data'!G208&amp;","&amp;'Uniformity data'!H208&amp;","&amp;'Uniformity data'!I208&amp;","&amp;'Uniformity data'!J208&amp;","&amp;'Uniformity data'!K208&amp;","&amp;'Uniformity data'!L208&amp;","&amp;'Uniformity data'!M208</f>
        <v>N188A432-053P0,E,0,100,10,60.8,0.45,3.9,120,11,2,Core,0</v>
      </c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x14ac:dyDescent="0.25">
      <c r="A209" s="4" t="str">
        <f>'Uniformity data'!A209&amp;","&amp;'Uniformity data'!B209&amp;","&amp;'Uniformity data'!C209&amp;","&amp;'Uniformity data'!D209&amp;","&amp;'Uniformity data'!E209&amp;","&amp;'Uniformity data'!F209&amp;","&amp;'Uniformity data'!G209&amp;","&amp;'Uniformity data'!H209&amp;","&amp;'Uniformity data'!I209&amp;","&amp;'Uniformity data'!J209&amp;","&amp;'Uniformity data'!K209&amp;","&amp;'Uniformity data'!L209&amp;","&amp;'Uniformity data'!M209</f>
        <v>N188A432-053P0,F,-19.5,-100,10,60.3,0.44,3.9,120,11,2,Core,0</v>
      </c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x14ac:dyDescent="0.25">
      <c r="A210" s="4" t="str">
        <f>'Uniformity data'!A210&amp;","&amp;'Uniformity data'!B210&amp;","&amp;'Uniformity data'!C210&amp;","&amp;'Uniformity data'!D210&amp;","&amp;'Uniformity data'!E210&amp;","&amp;'Uniformity data'!F210&amp;","&amp;'Uniformity data'!G210&amp;","&amp;'Uniformity data'!H210&amp;","&amp;'Uniformity data'!I210&amp;","&amp;'Uniformity data'!J210&amp;","&amp;'Uniformity data'!K210&amp;","&amp;'Uniformity data'!L210&amp;","&amp;'Uniformity data'!M210</f>
        <v>N188A432-053P0,G,-19.5,100,10,57.8,0.45,4.3,120,11,2,Core,Fuzzy structure</v>
      </c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x14ac:dyDescent="0.25">
      <c r="A211" s="4" t="str">
        <f>'Uniformity data'!A211&amp;","&amp;'Uniformity data'!B211&amp;","&amp;'Uniformity data'!C211&amp;","&amp;'Uniformity data'!D211&amp;","&amp;'Uniformity data'!E211&amp;","&amp;'Uniformity data'!F211&amp;","&amp;'Uniformity data'!G211&amp;","&amp;'Uniformity data'!H211&amp;","&amp;'Uniformity data'!I211&amp;","&amp;'Uniformity data'!J211&amp;","&amp;'Uniformity data'!K211&amp;","&amp;'Uniformity data'!L211&amp;","&amp;'Uniformity data'!M211</f>
        <v>N188A432-053P0,H,-25.0,0,10,61.0,0.42,3.7,120,11,2,Core,0</v>
      </c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x14ac:dyDescent="0.25">
      <c r="A212" s="4" t="str">
        <f>'Uniformity data'!A212&amp;","&amp;'Uniformity data'!B212&amp;","&amp;'Uniformity data'!C212&amp;","&amp;'Uniformity data'!D212&amp;","&amp;'Uniformity data'!E212&amp;","&amp;'Uniformity data'!F212&amp;","&amp;'Uniformity data'!G212&amp;","&amp;'Uniformity data'!H212&amp;","&amp;'Uniformity data'!I212&amp;","&amp;'Uniformity data'!J212&amp;","&amp;'Uniformity data'!K212&amp;","&amp;'Uniformity data'!L212&amp;","&amp;'Uniformity data'!M212</f>
        <v>N184B426-053S0,1,19.9,-70,10,70.6,0.48,4.3,120,11,3,Core,0</v>
      </c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x14ac:dyDescent="0.25">
      <c r="A213" s="4" t="str">
        <f>'Uniformity data'!A213&amp;","&amp;'Uniformity data'!B213&amp;","&amp;'Uniformity data'!C213&amp;","&amp;'Uniformity data'!D213&amp;","&amp;'Uniformity data'!E213&amp;","&amp;'Uniformity data'!F213&amp;","&amp;'Uniformity data'!G213&amp;","&amp;'Uniformity data'!H213&amp;","&amp;'Uniformity data'!I213&amp;","&amp;'Uniformity data'!J213&amp;","&amp;'Uniformity data'!K213&amp;","&amp;'Uniformity data'!L213&amp;","&amp;'Uniformity data'!M213</f>
        <v>N184B426-053S0,2,19.9,0,10,73.3,0.49,3.9,120,11,3,Core,0</v>
      </c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x14ac:dyDescent="0.25">
      <c r="A214" s="4" t="str">
        <f>'Uniformity data'!A214&amp;","&amp;'Uniformity data'!B214&amp;","&amp;'Uniformity data'!C214&amp;","&amp;'Uniformity data'!D214&amp;","&amp;'Uniformity data'!E214&amp;","&amp;'Uniformity data'!F214&amp;","&amp;'Uniformity data'!G214&amp;","&amp;'Uniformity data'!H214&amp;","&amp;'Uniformity data'!I214&amp;","&amp;'Uniformity data'!J214&amp;","&amp;'Uniformity data'!K214&amp;","&amp;'Uniformity data'!L214&amp;","&amp;'Uniformity data'!M214</f>
        <v>N184B426-053S0,3,19.9,70,10,71.2,0.49,4,120,11,3,Core,0</v>
      </c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x14ac:dyDescent="0.25">
      <c r="A215" s="4" t="str">
        <f>'Uniformity data'!A215&amp;","&amp;'Uniformity data'!B215&amp;","&amp;'Uniformity data'!C215&amp;","&amp;'Uniformity data'!D215&amp;","&amp;'Uniformity data'!E215&amp;","&amp;'Uniformity data'!F215&amp;","&amp;'Uniformity data'!G215&amp;","&amp;'Uniformity data'!H215&amp;","&amp;'Uniformity data'!I215&amp;","&amp;'Uniformity data'!J215&amp;","&amp;'Uniformity data'!K215&amp;","&amp;'Uniformity data'!L215&amp;","&amp;'Uniformity data'!M215</f>
        <v>N184B426-053S0,4,0,-70,10,68.4,0.48,3.9,120,11,3,Core,0</v>
      </c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x14ac:dyDescent="0.25">
      <c r="A216" s="4" t="str">
        <f>'Uniformity data'!A216&amp;","&amp;'Uniformity data'!B216&amp;","&amp;'Uniformity data'!C216&amp;","&amp;'Uniformity data'!D216&amp;","&amp;'Uniformity data'!E216&amp;","&amp;'Uniformity data'!F216&amp;","&amp;'Uniformity data'!G216&amp;","&amp;'Uniformity data'!H216&amp;","&amp;'Uniformity data'!I216&amp;","&amp;'Uniformity data'!J216&amp;","&amp;'Uniformity data'!K216&amp;","&amp;'Uniformity data'!L216&amp;","&amp;'Uniformity data'!M216</f>
        <v>N184B426-053S0,5,0,0,10,70.5,0.48,4.1,120,11,3,Core,0</v>
      </c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x14ac:dyDescent="0.25">
      <c r="A217" s="4" t="str">
        <f>'Uniformity data'!A217&amp;","&amp;'Uniformity data'!B217&amp;","&amp;'Uniformity data'!C217&amp;","&amp;'Uniformity data'!D217&amp;","&amp;'Uniformity data'!E217&amp;","&amp;'Uniformity data'!F217&amp;","&amp;'Uniformity data'!G217&amp;","&amp;'Uniformity data'!H217&amp;","&amp;'Uniformity data'!I217&amp;","&amp;'Uniformity data'!J217&amp;","&amp;'Uniformity data'!K217&amp;","&amp;'Uniformity data'!L217&amp;","&amp;'Uniformity data'!M217</f>
        <v>N184B426-053S0,6,0,70,10,68.9,0.49,4.1,120,11,3,Core,0</v>
      </c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x14ac:dyDescent="0.25">
      <c r="A218" s="4" t="str">
        <f>'Uniformity data'!A218&amp;","&amp;'Uniformity data'!B218&amp;","&amp;'Uniformity data'!C218&amp;","&amp;'Uniformity data'!D218&amp;","&amp;'Uniformity data'!E218&amp;","&amp;'Uniformity data'!F218&amp;","&amp;'Uniformity data'!G218&amp;","&amp;'Uniformity data'!H218&amp;","&amp;'Uniformity data'!I218&amp;","&amp;'Uniformity data'!J218&amp;","&amp;'Uniformity data'!K218&amp;","&amp;'Uniformity data'!L218&amp;","&amp;'Uniformity data'!M218</f>
        <v>N184B426-053S0,7,-19.9,-70,10,61.3,0.45,4,120,11,3,Core,0</v>
      </c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x14ac:dyDescent="0.25">
      <c r="A219" s="4" t="str">
        <f>'Uniformity data'!A219&amp;","&amp;'Uniformity data'!B219&amp;","&amp;'Uniformity data'!C219&amp;","&amp;'Uniformity data'!D219&amp;","&amp;'Uniformity data'!E219&amp;","&amp;'Uniformity data'!F219&amp;","&amp;'Uniformity data'!G219&amp;","&amp;'Uniformity data'!H219&amp;","&amp;'Uniformity data'!I219&amp;","&amp;'Uniformity data'!J219&amp;","&amp;'Uniformity data'!K219&amp;","&amp;'Uniformity data'!L219&amp;","&amp;'Uniformity data'!M219</f>
        <v>N184B426-053S0,8,-19.9,0,10,64.8,0.46,3.7,120,11,3,Core,0</v>
      </c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x14ac:dyDescent="0.25">
      <c r="A220" s="4" t="str">
        <f>'Uniformity data'!A220&amp;","&amp;'Uniformity data'!B220&amp;","&amp;'Uniformity data'!C220&amp;","&amp;'Uniformity data'!D220&amp;","&amp;'Uniformity data'!E220&amp;","&amp;'Uniformity data'!F220&amp;","&amp;'Uniformity data'!G220&amp;","&amp;'Uniformity data'!H220&amp;","&amp;'Uniformity data'!I220&amp;","&amp;'Uniformity data'!J220&amp;","&amp;'Uniformity data'!K220&amp;","&amp;'Uniformity data'!L220&amp;","&amp;'Uniformity data'!M220</f>
        <v>N184B426-053S0,9,-19.9,70,10,63.2,0.47,3.9,120,11,3,Core,0</v>
      </c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x14ac:dyDescent="0.25">
      <c r="A221" s="4" t="str">
        <f>'Uniformity data'!A221&amp;","&amp;'Uniformity data'!B221&amp;","&amp;'Uniformity data'!C221&amp;","&amp;'Uniformity data'!D221&amp;","&amp;'Uniformity data'!E221&amp;","&amp;'Uniformity data'!F221&amp;","&amp;'Uniformity data'!G221&amp;","&amp;'Uniformity data'!H221&amp;","&amp;'Uniformity data'!I221&amp;","&amp;'Uniformity data'!J221&amp;","&amp;'Uniformity data'!K221&amp;","&amp;'Uniformity data'!L221&amp;","&amp;'Uniformity data'!M221</f>
        <v>N184B426-053S0,A,25.0,0,10,0,0,0,120,11,3,Core,0</v>
      </c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x14ac:dyDescent="0.25">
      <c r="A222" s="4" t="str">
        <f>'Uniformity data'!A222&amp;","&amp;'Uniformity data'!B222&amp;","&amp;'Uniformity data'!C222&amp;","&amp;'Uniformity data'!D222&amp;","&amp;'Uniformity data'!E222&amp;","&amp;'Uniformity data'!F222&amp;","&amp;'Uniformity data'!G222&amp;","&amp;'Uniformity data'!H222&amp;","&amp;'Uniformity data'!I222&amp;","&amp;'Uniformity data'!J222&amp;","&amp;'Uniformity data'!K222&amp;","&amp;'Uniformity data'!L222&amp;","&amp;'Uniformity data'!M222</f>
        <v>N184B426-053S0,B,19.5,-100,10,0,0,0,120,11,3,Core,0</v>
      </c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x14ac:dyDescent="0.25">
      <c r="A223" s="4" t="str">
        <f>'Uniformity data'!A223&amp;","&amp;'Uniformity data'!B223&amp;","&amp;'Uniformity data'!C223&amp;","&amp;'Uniformity data'!D223&amp;","&amp;'Uniformity data'!E223&amp;","&amp;'Uniformity data'!F223&amp;","&amp;'Uniformity data'!G223&amp;","&amp;'Uniformity data'!H223&amp;","&amp;'Uniformity data'!I223&amp;","&amp;'Uniformity data'!J223&amp;","&amp;'Uniformity data'!K223&amp;","&amp;'Uniformity data'!L223&amp;","&amp;'Uniformity data'!M223</f>
        <v>N184B426-053S0,C,19.5,100,10,0,0,0,120,11,3,Core,0</v>
      </c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x14ac:dyDescent="0.25">
      <c r="A224" s="4" t="str">
        <f>'Uniformity data'!A224&amp;","&amp;'Uniformity data'!B224&amp;","&amp;'Uniformity data'!C224&amp;","&amp;'Uniformity data'!D224&amp;","&amp;'Uniformity data'!E224&amp;","&amp;'Uniformity data'!F224&amp;","&amp;'Uniformity data'!G224&amp;","&amp;'Uniformity data'!H224&amp;","&amp;'Uniformity data'!I224&amp;","&amp;'Uniformity data'!J224&amp;","&amp;'Uniformity data'!K224&amp;","&amp;'Uniformity data'!L224&amp;","&amp;'Uniformity data'!M224</f>
        <v>N184B426-053S0,D,0,-100,10,0,0,0,120,11,3,Core,0</v>
      </c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x14ac:dyDescent="0.25">
      <c r="A225" s="4" t="str">
        <f>'Uniformity data'!A225&amp;","&amp;'Uniformity data'!B225&amp;","&amp;'Uniformity data'!C225&amp;","&amp;'Uniformity data'!D225&amp;","&amp;'Uniformity data'!E225&amp;","&amp;'Uniformity data'!F225&amp;","&amp;'Uniformity data'!G225&amp;","&amp;'Uniformity data'!H225&amp;","&amp;'Uniformity data'!I225&amp;","&amp;'Uniformity data'!J225&amp;","&amp;'Uniformity data'!K225&amp;","&amp;'Uniformity data'!L225&amp;","&amp;'Uniformity data'!M225</f>
        <v>N184B426-053S0,E,0,100,10,0,0,0,120,11,3,Core,0</v>
      </c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x14ac:dyDescent="0.25">
      <c r="A226" s="4" t="str">
        <f>'Uniformity data'!A226&amp;","&amp;'Uniformity data'!B226&amp;","&amp;'Uniformity data'!C226&amp;","&amp;'Uniformity data'!D226&amp;","&amp;'Uniformity data'!E226&amp;","&amp;'Uniformity data'!F226&amp;","&amp;'Uniformity data'!G226&amp;","&amp;'Uniformity data'!H226&amp;","&amp;'Uniformity data'!I226&amp;","&amp;'Uniformity data'!J226&amp;","&amp;'Uniformity data'!K226&amp;","&amp;'Uniformity data'!L226&amp;","&amp;'Uniformity data'!M226</f>
        <v>N184B426-053S0,F,-19.5,-100,10,0,0,0,120,11,3,Core,0</v>
      </c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x14ac:dyDescent="0.25">
      <c r="A227" s="4" t="str">
        <f>'Uniformity data'!A227&amp;","&amp;'Uniformity data'!B227&amp;","&amp;'Uniformity data'!C227&amp;","&amp;'Uniformity data'!D227&amp;","&amp;'Uniformity data'!E227&amp;","&amp;'Uniformity data'!F227&amp;","&amp;'Uniformity data'!G227&amp;","&amp;'Uniformity data'!H227&amp;","&amp;'Uniformity data'!I227&amp;","&amp;'Uniformity data'!J227&amp;","&amp;'Uniformity data'!K227&amp;","&amp;'Uniformity data'!L227&amp;","&amp;'Uniformity data'!M227</f>
        <v>N184B426-053S0,G,-19.5,100,10,0,0,0,120,11,3,Core,0</v>
      </c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x14ac:dyDescent="0.25">
      <c r="A228" s="4" t="str">
        <f>'Uniformity data'!A228&amp;","&amp;'Uniformity data'!B228&amp;","&amp;'Uniformity data'!C228&amp;","&amp;'Uniformity data'!D228&amp;","&amp;'Uniformity data'!E228&amp;","&amp;'Uniformity data'!F228&amp;","&amp;'Uniformity data'!G228&amp;","&amp;'Uniformity data'!H228&amp;","&amp;'Uniformity data'!I228&amp;","&amp;'Uniformity data'!J228&amp;","&amp;'Uniformity data'!K228&amp;","&amp;'Uniformity data'!L228&amp;","&amp;'Uniformity data'!M228</f>
        <v>N184B426-053S0,H,-25.0,0,10,0,0,0,120,11,3,Core,0</v>
      </c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x14ac:dyDescent="0.25">
      <c r="A229" s="4" t="str">
        <f>'Uniformity data'!A229&amp;","&amp;'Uniformity data'!B229&amp;","&amp;'Uniformity data'!C229&amp;","&amp;'Uniformity data'!D229&amp;","&amp;'Uniformity data'!E229&amp;","&amp;'Uniformity data'!F229&amp;","&amp;'Uniformity data'!G229&amp;","&amp;'Uniformity data'!H229&amp;","&amp;'Uniformity data'!I229&amp;","&amp;'Uniformity data'!J229&amp;","&amp;'Uniformity data'!K229&amp;","&amp;'Uniformity data'!L229&amp;","&amp;'Uniformity data'!M229</f>
        <v>Si5360,0,0,0,10,44.2,0.43,3.3,90,9,0,Witness,0</v>
      </c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x14ac:dyDescent="0.25">
      <c r="A230" s="4" t="str">
        <f>'Uniformity data'!A230&amp;","&amp;'Uniformity data'!B230&amp;","&amp;'Uniformity data'!C230&amp;","&amp;'Uniformity data'!D230&amp;","&amp;'Uniformity data'!E230&amp;","&amp;'Uniformity data'!F230&amp;","&amp;'Uniformity data'!G230&amp;","&amp;'Uniformity data'!H230&amp;","&amp;'Uniformity data'!I230&amp;","&amp;'Uniformity data'!J230&amp;","&amp;'Uniformity data'!K230&amp;","&amp;'Uniformity data'!L230&amp;","&amp;'Uniformity data'!M230</f>
        <v>N280A500-098S1,1,9.4,-70,10,37.2,0.46,3.8,90,7,2,Core,0</v>
      </c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x14ac:dyDescent="0.25">
      <c r="A231" s="4" t="str">
        <f>'Uniformity data'!A231&amp;","&amp;'Uniformity data'!B231&amp;","&amp;'Uniformity data'!C231&amp;","&amp;'Uniformity data'!D231&amp;","&amp;'Uniformity data'!E231&amp;","&amp;'Uniformity data'!F231&amp;","&amp;'Uniformity data'!G231&amp;","&amp;'Uniformity data'!H231&amp;","&amp;'Uniformity data'!I231&amp;","&amp;'Uniformity data'!J231&amp;","&amp;'Uniformity data'!K231&amp;","&amp;'Uniformity data'!L231&amp;","&amp;'Uniformity data'!M231</f>
        <v>N280A500-098S1,2,9.4,0,10,39.3,0.43,4.0,90,7,2,Core,0</v>
      </c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x14ac:dyDescent="0.25">
      <c r="A232" s="4" t="str">
        <f>'Uniformity data'!A232&amp;","&amp;'Uniformity data'!B232&amp;","&amp;'Uniformity data'!C232&amp;","&amp;'Uniformity data'!D232&amp;","&amp;'Uniformity data'!E232&amp;","&amp;'Uniformity data'!F232&amp;","&amp;'Uniformity data'!G232&amp;","&amp;'Uniformity data'!H232&amp;","&amp;'Uniformity data'!I232&amp;","&amp;'Uniformity data'!J232&amp;","&amp;'Uniformity data'!K232&amp;","&amp;'Uniformity data'!L232&amp;","&amp;'Uniformity data'!M232</f>
        <v>N280A500-098S1,3,9.4,70,10,37.1,0.46,3.7,90,7,2,Core,0</v>
      </c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x14ac:dyDescent="0.25">
      <c r="A233" s="4" t="str">
        <f>'Uniformity data'!A233&amp;","&amp;'Uniformity data'!B233&amp;","&amp;'Uniformity data'!C233&amp;","&amp;'Uniformity data'!D233&amp;","&amp;'Uniformity data'!E233&amp;","&amp;'Uniformity data'!F233&amp;","&amp;'Uniformity data'!G233&amp;","&amp;'Uniformity data'!H233&amp;","&amp;'Uniformity data'!I233&amp;","&amp;'Uniformity data'!J233&amp;","&amp;'Uniformity data'!K233&amp;","&amp;'Uniformity data'!L233&amp;","&amp;'Uniformity data'!M233</f>
        <v>N280A500-098S1,4,0,-70,10,39.5,0.43,3.7,90,7,2,Core,0</v>
      </c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x14ac:dyDescent="0.25">
      <c r="A234" s="4" t="str">
        <f>'Uniformity data'!A234&amp;","&amp;'Uniformity data'!B234&amp;","&amp;'Uniformity data'!C234&amp;","&amp;'Uniformity data'!D234&amp;","&amp;'Uniformity data'!E234&amp;","&amp;'Uniformity data'!F234&amp;","&amp;'Uniformity data'!G234&amp;","&amp;'Uniformity data'!H234&amp;","&amp;'Uniformity data'!I234&amp;","&amp;'Uniformity data'!J234&amp;","&amp;'Uniformity data'!K234&amp;","&amp;'Uniformity data'!L234&amp;","&amp;'Uniformity data'!M234</f>
        <v>N280A500-098S1,5,0,0,10,43.3,0.43,3.8,90,7,2,Core,0</v>
      </c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x14ac:dyDescent="0.25">
      <c r="A235" s="4" t="str">
        <f>'Uniformity data'!A235&amp;","&amp;'Uniformity data'!B235&amp;","&amp;'Uniformity data'!C235&amp;","&amp;'Uniformity data'!D235&amp;","&amp;'Uniformity data'!E235&amp;","&amp;'Uniformity data'!F235&amp;","&amp;'Uniformity data'!G235&amp;","&amp;'Uniformity data'!H235&amp;","&amp;'Uniformity data'!I235&amp;","&amp;'Uniformity data'!J235&amp;","&amp;'Uniformity data'!K235&amp;","&amp;'Uniformity data'!L235&amp;","&amp;'Uniformity data'!M235</f>
        <v>N280A500-098S1,6,0,70,10,41.0,0.43,4.3,90,7,2,Core,0</v>
      </c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x14ac:dyDescent="0.25">
      <c r="A236" s="4" t="str">
        <f>'Uniformity data'!A236&amp;","&amp;'Uniformity data'!B236&amp;","&amp;'Uniformity data'!C236&amp;","&amp;'Uniformity data'!D236&amp;","&amp;'Uniformity data'!E236&amp;","&amp;'Uniformity data'!F236&amp;","&amp;'Uniformity data'!G236&amp;","&amp;'Uniformity data'!H236&amp;","&amp;'Uniformity data'!I236&amp;","&amp;'Uniformity data'!J236&amp;","&amp;'Uniformity data'!K236&amp;","&amp;'Uniformity data'!L236&amp;","&amp;'Uniformity data'!M236</f>
        <v>N280A500-098S1,7,-9.4,-70,10,38.5,0.44,3.8,90,7,2,Core,0</v>
      </c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x14ac:dyDescent="0.25">
      <c r="A237" s="4" t="str">
        <f>'Uniformity data'!A237&amp;","&amp;'Uniformity data'!B237&amp;","&amp;'Uniformity data'!C237&amp;","&amp;'Uniformity data'!D237&amp;","&amp;'Uniformity data'!E237&amp;","&amp;'Uniformity data'!F237&amp;","&amp;'Uniformity data'!G237&amp;","&amp;'Uniformity data'!H237&amp;","&amp;'Uniformity data'!I237&amp;","&amp;'Uniformity data'!J237&amp;","&amp;'Uniformity data'!K237&amp;","&amp;'Uniformity data'!L237&amp;","&amp;'Uniformity data'!M237</f>
        <v>N280A500-098S1,8,-9.4,0,10,41.1,0.43,4.3,90,7,2,Core,0</v>
      </c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x14ac:dyDescent="0.25">
      <c r="A238" s="4" t="str">
        <f>'Uniformity data'!A238&amp;","&amp;'Uniformity data'!B238&amp;","&amp;'Uniformity data'!C238&amp;","&amp;'Uniformity data'!D238&amp;","&amp;'Uniformity data'!E238&amp;","&amp;'Uniformity data'!F238&amp;","&amp;'Uniformity data'!G238&amp;","&amp;'Uniformity data'!H238&amp;","&amp;'Uniformity data'!I238&amp;","&amp;'Uniformity data'!J238&amp;","&amp;'Uniformity data'!K238&amp;","&amp;'Uniformity data'!L238&amp;","&amp;'Uniformity data'!M238</f>
        <v>N280A500-098S1,9,-9.4,70,10,38.4,0.45,3.8,90,7,2,Core,0</v>
      </c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x14ac:dyDescent="0.25">
      <c r="A239" s="4" t="str">
        <f>'Uniformity data'!A239&amp;","&amp;'Uniformity data'!B239&amp;","&amp;'Uniformity data'!C239&amp;","&amp;'Uniformity data'!D239&amp;","&amp;'Uniformity data'!E239&amp;","&amp;'Uniformity data'!F239&amp;","&amp;'Uniformity data'!G239&amp;","&amp;'Uniformity data'!H239&amp;","&amp;'Uniformity data'!I239&amp;","&amp;'Uniformity data'!J239&amp;","&amp;'Uniformity data'!K239&amp;","&amp;'Uniformity data'!L239&amp;","&amp;'Uniformity data'!M239</f>
        <v>N280A500-098S1,A,12.7,0,10,36.7,0.43,3.9,90,7,2,Core,0</v>
      </c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x14ac:dyDescent="0.25">
      <c r="A240" s="4" t="str">
        <f>'Uniformity data'!A240&amp;","&amp;'Uniformity data'!B240&amp;","&amp;'Uniformity data'!C240&amp;","&amp;'Uniformity data'!D240&amp;","&amp;'Uniformity data'!E240&amp;","&amp;'Uniformity data'!F240&amp;","&amp;'Uniformity data'!G240&amp;","&amp;'Uniformity data'!H240&amp;","&amp;'Uniformity data'!I240&amp;","&amp;'Uniformity data'!J240&amp;","&amp;'Uniformity data'!K240&amp;","&amp;'Uniformity data'!L240&amp;","&amp;'Uniformity data'!M240</f>
        <v>N280A500-098S1,B,9.4,-100,10,30.3,0.42,3.9,90,7,2,Core,Fuzzy structure</v>
      </c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x14ac:dyDescent="0.25">
      <c r="A241" s="4" t="str">
        <f>'Uniformity data'!A241&amp;","&amp;'Uniformity data'!B241&amp;","&amp;'Uniformity data'!C241&amp;","&amp;'Uniformity data'!D241&amp;","&amp;'Uniformity data'!E241&amp;","&amp;'Uniformity data'!F241&amp;","&amp;'Uniformity data'!G241&amp;","&amp;'Uniformity data'!H241&amp;","&amp;'Uniformity data'!I241&amp;","&amp;'Uniformity data'!J241&amp;","&amp;'Uniformity data'!K241&amp;","&amp;'Uniformity data'!L241&amp;","&amp;'Uniformity data'!M241</f>
        <v>N280A500-098S1,C,9.4,100,10,35.6,0.44,4.3,90,7,2,Core,0</v>
      </c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x14ac:dyDescent="0.25">
      <c r="A242" s="4" t="str">
        <f>'Uniformity data'!A242&amp;","&amp;'Uniformity data'!B242&amp;","&amp;'Uniformity data'!C242&amp;","&amp;'Uniformity data'!D242&amp;","&amp;'Uniformity data'!E242&amp;","&amp;'Uniformity data'!F242&amp;","&amp;'Uniformity data'!G242&amp;","&amp;'Uniformity data'!H242&amp;","&amp;'Uniformity data'!I242&amp;","&amp;'Uniformity data'!J242&amp;","&amp;'Uniformity data'!K242&amp;","&amp;'Uniformity data'!L242&amp;","&amp;'Uniformity data'!M242</f>
        <v>N280A500-098S1,D,0,-100,10,32.8,0.43,4.1,90,7,2,Core,Fuzzy structure</v>
      </c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x14ac:dyDescent="0.25">
      <c r="A243" s="4" t="str">
        <f>'Uniformity data'!A243&amp;","&amp;'Uniformity data'!B243&amp;","&amp;'Uniformity data'!C243&amp;","&amp;'Uniformity data'!D243&amp;","&amp;'Uniformity data'!E243&amp;","&amp;'Uniformity data'!F243&amp;","&amp;'Uniformity data'!G243&amp;","&amp;'Uniformity data'!H243&amp;","&amp;'Uniformity data'!I243&amp;","&amp;'Uniformity data'!J243&amp;","&amp;'Uniformity data'!K243&amp;","&amp;'Uniformity data'!L243&amp;","&amp;'Uniformity data'!M243</f>
        <v>N280A500-098S1,E,0,100,10,39.0,0.47,3.7,90,7,2,Core,0</v>
      </c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x14ac:dyDescent="0.25">
      <c r="A244" s="4" t="str">
        <f>'Uniformity data'!A244&amp;","&amp;'Uniformity data'!B244&amp;","&amp;'Uniformity data'!C244&amp;","&amp;'Uniformity data'!D244&amp;","&amp;'Uniformity data'!E244&amp;","&amp;'Uniformity data'!F244&amp;","&amp;'Uniformity data'!G244&amp;","&amp;'Uniformity data'!H244&amp;","&amp;'Uniformity data'!I244&amp;","&amp;'Uniformity data'!J244&amp;","&amp;'Uniformity data'!K244&amp;","&amp;'Uniformity data'!L244&amp;","&amp;'Uniformity data'!M244</f>
        <v>N280A500-098S1,F,-9.4,-100,10,31.1,0.43,3.7,90,7,2,Core,Fuzzy structure</v>
      </c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x14ac:dyDescent="0.25">
      <c r="A245" s="4" t="str">
        <f>'Uniformity data'!A245&amp;","&amp;'Uniformity data'!B245&amp;","&amp;'Uniformity data'!C245&amp;","&amp;'Uniformity data'!D245&amp;","&amp;'Uniformity data'!E245&amp;","&amp;'Uniformity data'!F245&amp;","&amp;'Uniformity data'!G245&amp;","&amp;'Uniformity data'!H245&amp;","&amp;'Uniformity data'!I245&amp;","&amp;'Uniformity data'!J245&amp;","&amp;'Uniformity data'!K245&amp;","&amp;'Uniformity data'!L245&amp;","&amp;'Uniformity data'!M245</f>
        <v>N280A500-098S1,G,-9.4,100,10,35.5,0.45,3.7,90,7,2,Core,0</v>
      </c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x14ac:dyDescent="0.25">
      <c r="A246" s="4" t="str">
        <f>'Uniformity data'!A246&amp;","&amp;'Uniformity data'!B246&amp;","&amp;'Uniformity data'!C246&amp;","&amp;'Uniformity data'!D246&amp;","&amp;'Uniformity data'!E246&amp;","&amp;'Uniformity data'!F246&amp;","&amp;'Uniformity data'!G246&amp;","&amp;'Uniformity data'!H246&amp;","&amp;'Uniformity data'!I246&amp;","&amp;'Uniformity data'!J246&amp;","&amp;'Uniformity data'!K246&amp;","&amp;'Uniformity data'!L246&amp;","&amp;'Uniformity data'!M246</f>
        <v>N280A500-098S1,H,-12.7,0,10,38.7,0.44,3.5,90,7,2,Core,0</v>
      </c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x14ac:dyDescent="0.25">
      <c r="A247" s="4" t="str">
        <f>'Uniformity data'!A247&amp;","&amp;'Uniformity data'!B247&amp;","&amp;'Uniformity data'!C247&amp;","&amp;'Uniformity data'!D247&amp;","&amp;'Uniformity data'!E247&amp;","&amp;'Uniformity data'!F247&amp;","&amp;'Uniformity data'!G247&amp;","&amp;'Uniformity data'!H247&amp;","&amp;'Uniformity data'!I247&amp;","&amp;'Uniformity data'!J247&amp;","&amp;'Uniformity data'!K247&amp;","&amp;'Uniformity data'!L247&amp;","&amp;'Uniformity data'!M247</f>
        <v>N280B517-098S2,1,9.4,-70,10,32.3,0.45,3.9,90,7,1,Core,0</v>
      </c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x14ac:dyDescent="0.25">
      <c r="A248" s="4" t="str">
        <f>'Uniformity data'!A248&amp;","&amp;'Uniformity data'!B248&amp;","&amp;'Uniformity data'!C248&amp;","&amp;'Uniformity data'!D248&amp;","&amp;'Uniformity data'!E248&amp;","&amp;'Uniformity data'!F248&amp;","&amp;'Uniformity data'!G248&amp;","&amp;'Uniformity data'!H248&amp;","&amp;'Uniformity data'!I248&amp;","&amp;'Uniformity data'!J248&amp;","&amp;'Uniformity data'!K248&amp;","&amp;'Uniformity data'!L248&amp;","&amp;'Uniformity data'!M248</f>
        <v>N280B517-098S2,2,9.4,0,10,35.0,0.45,3.9,90,7,1,Core,0</v>
      </c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x14ac:dyDescent="0.25">
      <c r="A249" s="4" t="str">
        <f>'Uniformity data'!A249&amp;","&amp;'Uniformity data'!B249&amp;","&amp;'Uniformity data'!C249&amp;","&amp;'Uniformity data'!D249&amp;","&amp;'Uniformity data'!E249&amp;","&amp;'Uniformity data'!F249&amp;","&amp;'Uniformity data'!G249&amp;","&amp;'Uniformity data'!H249&amp;","&amp;'Uniformity data'!I249&amp;","&amp;'Uniformity data'!J249&amp;","&amp;'Uniformity data'!K249&amp;","&amp;'Uniformity data'!L249&amp;","&amp;'Uniformity data'!M249</f>
        <v>N280B517-098S2,3,9.4,70,10,33.0,0.46,3.9,90,7,1,Core,0</v>
      </c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x14ac:dyDescent="0.25">
      <c r="A250" s="4" t="str">
        <f>'Uniformity data'!A250&amp;","&amp;'Uniformity data'!B250&amp;","&amp;'Uniformity data'!C250&amp;","&amp;'Uniformity data'!D250&amp;","&amp;'Uniformity data'!E250&amp;","&amp;'Uniformity data'!F250&amp;","&amp;'Uniformity data'!G250&amp;","&amp;'Uniformity data'!H250&amp;","&amp;'Uniformity data'!I250&amp;","&amp;'Uniformity data'!J250&amp;","&amp;'Uniformity data'!K250&amp;","&amp;'Uniformity data'!L250&amp;","&amp;'Uniformity data'!M250</f>
        <v>N280B517-098S2,4,0,-70,10,37.8,0.46,3.7,90,7,1,Core,0</v>
      </c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x14ac:dyDescent="0.25">
      <c r="A251" s="4" t="str">
        <f>'Uniformity data'!A251&amp;","&amp;'Uniformity data'!B251&amp;","&amp;'Uniformity data'!C251&amp;","&amp;'Uniformity data'!D251&amp;","&amp;'Uniformity data'!E251&amp;","&amp;'Uniformity data'!F251&amp;","&amp;'Uniformity data'!G251&amp;","&amp;'Uniformity data'!H251&amp;","&amp;'Uniformity data'!I251&amp;","&amp;'Uniformity data'!J251&amp;","&amp;'Uniformity data'!K251&amp;","&amp;'Uniformity data'!L251&amp;","&amp;'Uniformity data'!M251</f>
        <v>N280B517-098S2,5,0,0,10,40.6,0.45,3.1,90,7,1,Core,0</v>
      </c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x14ac:dyDescent="0.25">
      <c r="A252" s="4" t="str">
        <f>'Uniformity data'!A252&amp;","&amp;'Uniformity data'!B252&amp;","&amp;'Uniformity data'!C252&amp;","&amp;'Uniformity data'!D252&amp;","&amp;'Uniformity data'!E252&amp;","&amp;'Uniformity data'!F252&amp;","&amp;'Uniformity data'!G252&amp;","&amp;'Uniformity data'!H252&amp;","&amp;'Uniformity data'!I252&amp;","&amp;'Uniformity data'!J252&amp;","&amp;'Uniformity data'!K252&amp;","&amp;'Uniformity data'!L252&amp;","&amp;'Uniformity data'!M252</f>
        <v>N280B517-098S2,6,0,70,10,38.5,0.46,3.9,90,7,1,Core,0</v>
      </c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x14ac:dyDescent="0.25">
      <c r="A253" s="4" t="str">
        <f>'Uniformity data'!A253&amp;","&amp;'Uniformity data'!B253&amp;","&amp;'Uniformity data'!C253&amp;","&amp;'Uniformity data'!D253&amp;","&amp;'Uniformity data'!E253&amp;","&amp;'Uniformity data'!F253&amp;","&amp;'Uniformity data'!G253&amp;","&amp;'Uniformity data'!H253&amp;","&amp;'Uniformity data'!I253&amp;","&amp;'Uniformity data'!J253&amp;","&amp;'Uniformity data'!K253&amp;","&amp;'Uniformity data'!L253&amp;","&amp;'Uniformity data'!M253</f>
        <v>N280B517-098S2,7,-9.4,-70,10,38.3,0.44,4.3,90,7,1,Core,0</v>
      </c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x14ac:dyDescent="0.25">
      <c r="A254" s="4" t="str">
        <f>'Uniformity data'!A254&amp;","&amp;'Uniformity data'!B254&amp;","&amp;'Uniformity data'!C254&amp;","&amp;'Uniformity data'!D254&amp;","&amp;'Uniformity data'!E254&amp;","&amp;'Uniformity data'!F254&amp;","&amp;'Uniformity data'!G254&amp;","&amp;'Uniformity data'!H254&amp;","&amp;'Uniformity data'!I254&amp;","&amp;'Uniformity data'!J254&amp;","&amp;'Uniformity data'!K254&amp;","&amp;'Uniformity data'!L254&amp;","&amp;'Uniformity data'!M254</f>
        <v>N280B517-098S2,8,-9.4,0,10,41.5,0.46,3.8,90,7,1,Core,0</v>
      </c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x14ac:dyDescent="0.25">
      <c r="A255" s="4" t="str">
        <f>'Uniformity data'!A255&amp;","&amp;'Uniformity data'!B255&amp;","&amp;'Uniformity data'!C255&amp;","&amp;'Uniformity data'!D255&amp;","&amp;'Uniformity data'!E255&amp;","&amp;'Uniformity data'!F255&amp;","&amp;'Uniformity data'!G255&amp;","&amp;'Uniformity data'!H255&amp;","&amp;'Uniformity data'!I255&amp;","&amp;'Uniformity data'!J255&amp;","&amp;'Uniformity data'!K255&amp;","&amp;'Uniformity data'!L255&amp;","&amp;'Uniformity data'!M255</f>
        <v>N280B517-098S2,9,-9.4,70,10,39.3,0.46,3.6,90,7,1,Core,0</v>
      </c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x14ac:dyDescent="0.25">
      <c r="A256" s="4" t="str">
        <f>'Uniformity data'!A256&amp;","&amp;'Uniformity data'!B256&amp;","&amp;'Uniformity data'!C256&amp;","&amp;'Uniformity data'!D256&amp;","&amp;'Uniformity data'!E256&amp;","&amp;'Uniformity data'!F256&amp;","&amp;'Uniformity data'!G256&amp;","&amp;'Uniformity data'!H256&amp;","&amp;'Uniformity data'!I256&amp;","&amp;'Uniformity data'!J256&amp;","&amp;'Uniformity data'!K256&amp;","&amp;'Uniformity data'!L256&amp;","&amp;'Uniformity data'!M256</f>
        <v>N280B517-098S2,A,12.7,0,10,31.6,0.46,3.7,90,7,1,Core,0</v>
      </c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x14ac:dyDescent="0.25">
      <c r="A257" s="4" t="str">
        <f>'Uniformity data'!A257&amp;","&amp;'Uniformity data'!B257&amp;","&amp;'Uniformity data'!C257&amp;","&amp;'Uniformity data'!D257&amp;","&amp;'Uniformity data'!E257&amp;","&amp;'Uniformity data'!F257&amp;","&amp;'Uniformity data'!G257&amp;","&amp;'Uniformity data'!H257&amp;","&amp;'Uniformity data'!I257&amp;","&amp;'Uniformity data'!J257&amp;","&amp;'Uniformity data'!K257&amp;","&amp;'Uniformity data'!L257&amp;","&amp;'Uniformity data'!M257</f>
        <v>N280B517-098S2,B,9.4,-100,10,27.8,0.43,3.6,90,7,1,Core,0</v>
      </c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x14ac:dyDescent="0.25">
      <c r="A258" s="4" t="str">
        <f>'Uniformity data'!A258&amp;","&amp;'Uniformity data'!B258&amp;","&amp;'Uniformity data'!C258&amp;","&amp;'Uniformity data'!D258&amp;","&amp;'Uniformity data'!E258&amp;","&amp;'Uniformity data'!F258&amp;","&amp;'Uniformity data'!G258&amp;","&amp;'Uniformity data'!H258&amp;","&amp;'Uniformity data'!I258&amp;","&amp;'Uniformity data'!J258&amp;","&amp;'Uniformity data'!K258&amp;","&amp;'Uniformity data'!L258&amp;","&amp;'Uniformity data'!M258</f>
        <v>N280B517-098S2,C,9.4,100,10,30.9,0.43,3.7,90,7,1,Core,Offset angle -0.05</v>
      </c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x14ac:dyDescent="0.25">
      <c r="A259" s="4" t="str">
        <f>'Uniformity data'!A259&amp;","&amp;'Uniformity data'!B259&amp;","&amp;'Uniformity data'!C259&amp;","&amp;'Uniformity data'!D259&amp;","&amp;'Uniformity data'!E259&amp;","&amp;'Uniformity data'!F259&amp;","&amp;'Uniformity data'!G259&amp;","&amp;'Uniformity data'!H259&amp;","&amp;'Uniformity data'!I259&amp;","&amp;'Uniformity data'!J259&amp;","&amp;'Uniformity data'!K259&amp;","&amp;'Uniformity data'!L259&amp;","&amp;'Uniformity data'!M259</f>
        <v>N280B517-098S2,D,0,-100,10,30.9,0.43,3.7,90,7,1,Core,Fuzzy structure</v>
      </c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x14ac:dyDescent="0.25">
      <c r="A260" s="4" t="str">
        <f>'Uniformity data'!A260&amp;","&amp;'Uniformity data'!B260&amp;","&amp;'Uniformity data'!C260&amp;","&amp;'Uniformity data'!D260&amp;","&amp;'Uniformity data'!E260&amp;","&amp;'Uniformity data'!F260&amp;","&amp;'Uniformity data'!G260&amp;","&amp;'Uniformity data'!H260&amp;","&amp;'Uniformity data'!I260&amp;","&amp;'Uniformity data'!J260&amp;","&amp;'Uniformity data'!K260&amp;","&amp;'Uniformity data'!L260&amp;","&amp;'Uniformity data'!M260</f>
        <v>N280B517-098S2,E,0,100,10,35.9,0.44,4.1,90,7,1,Core,0</v>
      </c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x14ac:dyDescent="0.25">
      <c r="A261" s="4" t="str">
        <f>'Uniformity data'!A261&amp;","&amp;'Uniformity data'!B261&amp;","&amp;'Uniformity data'!C261&amp;","&amp;'Uniformity data'!D261&amp;","&amp;'Uniformity data'!E261&amp;","&amp;'Uniformity data'!F261&amp;","&amp;'Uniformity data'!G261&amp;","&amp;'Uniformity data'!H261&amp;","&amp;'Uniformity data'!I261&amp;","&amp;'Uniformity data'!J261&amp;","&amp;'Uniformity data'!K261&amp;","&amp;'Uniformity data'!L261&amp;","&amp;'Uniformity data'!M261</f>
        <v>N280B517-098S2,F,-9.4,-100,10,31.3,0.42,3.8,90,7,1,Core,Offset angle 0.07</v>
      </c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x14ac:dyDescent="0.25">
      <c r="A262" s="4" t="str">
        <f>'Uniformity data'!A262&amp;","&amp;'Uniformity data'!B262&amp;","&amp;'Uniformity data'!C262&amp;","&amp;'Uniformity data'!D262&amp;","&amp;'Uniformity data'!E262&amp;","&amp;'Uniformity data'!F262&amp;","&amp;'Uniformity data'!G262&amp;","&amp;'Uniformity data'!H262&amp;","&amp;'Uniformity data'!I262&amp;","&amp;'Uniformity data'!J262&amp;","&amp;'Uniformity data'!K262&amp;","&amp;'Uniformity data'!L262&amp;","&amp;'Uniformity data'!M262</f>
        <v>N280B517-098S2,G,-9.4,100,10,37.0,0.44,3.7,90,7,1,Core,0</v>
      </c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x14ac:dyDescent="0.25">
      <c r="A263" s="4" t="str">
        <f>'Uniformity data'!A263&amp;","&amp;'Uniformity data'!B263&amp;","&amp;'Uniformity data'!C263&amp;","&amp;'Uniformity data'!D263&amp;","&amp;'Uniformity data'!E263&amp;","&amp;'Uniformity data'!F263&amp;","&amp;'Uniformity data'!G263&amp;","&amp;'Uniformity data'!H263&amp;","&amp;'Uniformity data'!I263&amp;","&amp;'Uniformity data'!J263&amp;","&amp;'Uniformity data'!K263&amp;","&amp;'Uniformity data'!L263&amp;","&amp;'Uniformity data'!M263</f>
        <v>N280B517-098S2,H,-12.7,0,10,39.3,0.44,3.8,90,7,1,Core,0</v>
      </c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x14ac:dyDescent="0.25">
      <c r="A264" s="4" t="str">
        <f>'Uniformity data'!A264&amp;","&amp;'Uniformity data'!B264&amp;","&amp;'Uniformity data'!C264&amp;","&amp;'Uniformity data'!D264&amp;","&amp;'Uniformity data'!E264&amp;","&amp;'Uniformity data'!F264&amp;","&amp;'Uniformity data'!G264&amp;","&amp;'Uniformity data'!H264&amp;","&amp;'Uniformity data'!I264&amp;","&amp;'Uniformity data'!J264&amp;","&amp;'Uniformity data'!K264&amp;","&amp;'Uniformity data'!L264&amp;","&amp;'Uniformity data'!M264</f>
        <v>N284B493-099P2,1,9.3,-70,10,39.3,0.43,4.1,90,7,3,Core,0</v>
      </c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x14ac:dyDescent="0.25">
      <c r="A265" s="4" t="str">
        <f>'Uniformity data'!A265&amp;","&amp;'Uniformity data'!B265&amp;","&amp;'Uniformity data'!C265&amp;","&amp;'Uniformity data'!D265&amp;","&amp;'Uniformity data'!E265&amp;","&amp;'Uniformity data'!F265&amp;","&amp;'Uniformity data'!G265&amp;","&amp;'Uniformity data'!H265&amp;","&amp;'Uniformity data'!I265&amp;","&amp;'Uniformity data'!J265&amp;","&amp;'Uniformity data'!K265&amp;","&amp;'Uniformity data'!L265&amp;","&amp;'Uniformity data'!M265</f>
        <v>N284B493-099P2,2,9.3,0,10,41.9,0.43,4.0,90,7,3,Core,0</v>
      </c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x14ac:dyDescent="0.25">
      <c r="A266" s="4" t="str">
        <f>'Uniformity data'!A266&amp;","&amp;'Uniformity data'!B266&amp;","&amp;'Uniformity data'!C266&amp;","&amp;'Uniformity data'!D266&amp;","&amp;'Uniformity data'!E266&amp;","&amp;'Uniformity data'!F266&amp;","&amp;'Uniformity data'!G266&amp;","&amp;'Uniformity data'!H266&amp;","&amp;'Uniformity data'!I266&amp;","&amp;'Uniformity data'!J266&amp;","&amp;'Uniformity data'!K266&amp;","&amp;'Uniformity data'!L266&amp;","&amp;'Uniformity data'!M266</f>
        <v>N284B493-099P2,3,9.3,70,10,41.9,0.43,4.1,90,7,3,Core,0</v>
      </c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x14ac:dyDescent="0.25">
      <c r="A267" s="4" t="str">
        <f>'Uniformity data'!A267&amp;","&amp;'Uniformity data'!B267&amp;","&amp;'Uniformity data'!C267&amp;","&amp;'Uniformity data'!D267&amp;","&amp;'Uniformity data'!E267&amp;","&amp;'Uniformity data'!F267&amp;","&amp;'Uniformity data'!G267&amp;","&amp;'Uniformity data'!H267&amp;","&amp;'Uniformity data'!I267&amp;","&amp;'Uniformity data'!J267&amp;","&amp;'Uniformity data'!K267&amp;","&amp;'Uniformity data'!L267&amp;","&amp;'Uniformity data'!M267</f>
        <v>N284B493-099P2,4,0,-70,10,40.8,0.43,3.6,90,7,3,Core,0</v>
      </c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x14ac:dyDescent="0.25">
      <c r="A268" s="4" t="str">
        <f>'Uniformity data'!A268&amp;","&amp;'Uniformity data'!B268&amp;","&amp;'Uniformity data'!C268&amp;","&amp;'Uniformity data'!D268&amp;","&amp;'Uniformity data'!E268&amp;","&amp;'Uniformity data'!F268&amp;","&amp;'Uniformity data'!G268&amp;","&amp;'Uniformity data'!H268&amp;","&amp;'Uniformity data'!I268&amp;","&amp;'Uniformity data'!J268&amp;","&amp;'Uniformity data'!K268&amp;","&amp;'Uniformity data'!L268&amp;","&amp;'Uniformity data'!M268</f>
        <v>N284B493-099P2,5,0,0,10,44.1,0.43,3.4,90,7,3,Core,0</v>
      </c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x14ac:dyDescent="0.25">
      <c r="A269" s="4" t="str">
        <f>'Uniformity data'!A269&amp;","&amp;'Uniformity data'!B269&amp;","&amp;'Uniformity data'!C269&amp;","&amp;'Uniformity data'!D269&amp;","&amp;'Uniformity data'!E269&amp;","&amp;'Uniformity data'!F269&amp;","&amp;'Uniformity data'!G269&amp;","&amp;'Uniformity data'!H269&amp;","&amp;'Uniformity data'!I269&amp;","&amp;'Uniformity data'!J269&amp;","&amp;'Uniformity data'!K269&amp;","&amp;'Uniformity data'!L269&amp;","&amp;'Uniformity data'!M269</f>
        <v>N284B493-099P2,6,0,70,10,42.7,0.45,3.7,90,7,3,Core,0</v>
      </c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x14ac:dyDescent="0.25">
      <c r="A270" s="4" t="str">
        <f>'Uniformity data'!A270&amp;","&amp;'Uniformity data'!B270&amp;","&amp;'Uniformity data'!C270&amp;","&amp;'Uniformity data'!D270&amp;","&amp;'Uniformity data'!E270&amp;","&amp;'Uniformity data'!F270&amp;","&amp;'Uniformity data'!G270&amp;","&amp;'Uniformity data'!H270&amp;","&amp;'Uniformity data'!I270&amp;","&amp;'Uniformity data'!J270&amp;","&amp;'Uniformity data'!K270&amp;","&amp;'Uniformity data'!L270&amp;","&amp;'Uniformity data'!M270</f>
        <v>N284B493-099P2,7,-9.3,-70,10,37.6,0.43,4.1,90,7,3,Core,0</v>
      </c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x14ac:dyDescent="0.25">
      <c r="A271" s="4" t="str">
        <f>'Uniformity data'!A271&amp;","&amp;'Uniformity data'!B271&amp;","&amp;'Uniformity data'!C271&amp;","&amp;'Uniformity data'!D271&amp;","&amp;'Uniformity data'!E271&amp;","&amp;'Uniformity data'!F271&amp;","&amp;'Uniformity data'!G271&amp;","&amp;'Uniformity data'!H271&amp;","&amp;'Uniformity data'!I271&amp;","&amp;'Uniformity data'!J271&amp;","&amp;'Uniformity data'!K271&amp;","&amp;'Uniformity data'!L271&amp;","&amp;'Uniformity data'!M271</f>
        <v>N284B493-099P2,8,-9.3,0,10,40.5,0.43,3.9,90,7,3,Core,0</v>
      </c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x14ac:dyDescent="0.25">
      <c r="A272" s="4" t="str">
        <f>'Uniformity data'!A272&amp;","&amp;'Uniformity data'!B272&amp;","&amp;'Uniformity data'!C272&amp;","&amp;'Uniformity data'!D272&amp;","&amp;'Uniformity data'!E272&amp;","&amp;'Uniformity data'!F272&amp;","&amp;'Uniformity data'!G272&amp;","&amp;'Uniformity data'!H272&amp;","&amp;'Uniformity data'!I272&amp;","&amp;'Uniformity data'!J272&amp;","&amp;'Uniformity data'!K272&amp;","&amp;'Uniformity data'!L272&amp;","&amp;'Uniformity data'!M272</f>
        <v>N284B493-099P2,9,-9.3,70,10,39.3,0.46,3.7,90,7,3,Core,0</v>
      </c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x14ac:dyDescent="0.25">
      <c r="A273" s="4" t="str">
        <f>'Uniformity data'!A273&amp;","&amp;'Uniformity data'!B273&amp;","&amp;'Uniformity data'!C273&amp;","&amp;'Uniformity data'!D273&amp;","&amp;'Uniformity data'!E273&amp;","&amp;'Uniformity data'!F273&amp;","&amp;'Uniformity data'!G273&amp;","&amp;'Uniformity data'!H273&amp;","&amp;'Uniformity data'!I273&amp;","&amp;'Uniformity data'!J273&amp;","&amp;'Uniformity data'!K273&amp;","&amp;'Uniformity data'!L273&amp;","&amp;'Uniformity data'!M273</f>
        <v>N284B493-099P2,A,12.5,0,10,38.6,0.46,3.3,90,7,3,Core,0</v>
      </c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x14ac:dyDescent="0.25">
      <c r="A274" s="4" t="str">
        <f>'Uniformity data'!A274&amp;","&amp;'Uniformity data'!B274&amp;","&amp;'Uniformity data'!C274&amp;","&amp;'Uniformity data'!D274&amp;","&amp;'Uniformity data'!E274&amp;","&amp;'Uniformity data'!F274&amp;","&amp;'Uniformity data'!G274&amp;","&amp;'Uniformity data'!H274&amp;","&amp;'Uniformity data'!I274&amp;","&amp;'Uniformity data'!J274&amp;","&amp;'Uniformity data'!K274&amp;","&amp;'Uniformity data'!L274&amp;","&amp;'Uniformity data'!M274</f>
        <v>N284B493-099P2,B,9.3,-100,10,33.3,0.43,3.9,90,7,3,Core,Fuzzy structure</v>
      </c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x14ac:dyDescent="0.25">
      <c r="A275" s="4" t="str">
        <f>'Uniformity data'!A275&amp;","&amp;'Uniformity data'!B275&amp;","&amp;'Uniformity data'!C275&amp;","&amp;'Uniformity data'!D275&amp;","&amp;'Uniformity data'!E275&amp;","&amp;'Uniformity data'!F275&amp;","&amp;'Uniformity data'!G275&amp;","&amp;'Uniformity data'!H275&amp;","&amp;'Uniformity data'!I275&amp;","&amp;'Uniformity data'!J275&amp;","&amp;'Uniformity data'!K275&amp;","&amp;'Uniformity data'!L275&amp;","&amp;'Uniformity data'!M275</f>
        <v>N284B493-099P2,C,9.3,100,10,38.6,0.44,3.7,90,7,3,Core,0</v>
      </c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x14ac:dyDescent="0.25">
      <c r="A276" s="4" t="str">
        <f>'Uniformity data'!A276&amp;","&amp;'Uniformity data'!B276&amp;","&amp;'Uniformity data'!C276&amp;","&amp;'Uniformity data'!D276&amp;","&amp;'Uniformity data'!E276&amp;","&amp;'Uniformity data'!F276&amp;","&amp;'Uniformity data'!G276&amp;","&amp;'Uniformity data'!H276&amp;","&amp;'Uniformity data'!I276&amp;","&amp;'Uniformity data'!J276&amp;","&amp;'Uniformity data'!K276&amp;","&amp;'Uniformity data'!L276&amp;","&amp;'Uniformity data'!M276</f>
        <v>N284B493-099P2,D,0,-100,10,33.3,0.43,3.9,90,7,3,Core,Fuzzy structure</v>
      </c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x14ac:dyDescent="0.25">
      <c r="A277" s="4" t="str">
        <f>'Uniformity data'!A277&amp;","&amp;'Uniformity data'!B277&amp;","&amp;'Uniformity data'!C277&amp;","&amp;'Uniformity data'!D277&amp;","&amp;'Uniformity data'!E277&amp;","&amp;'Uniformity data'!F277&amp;","&amp;'Uniformity data'!G277&amp;","&amp;'Uniformity data'!H277&amp;","&amp;'Uniformity data'!I277&amp;","&amp;'Uniformity data'!J277&amp;","&amp;'Uniformity data'!K277&amp;","&amp;'Uniformity data'!L277&amp;","&amp;'Uniformity data'!M277</f>
        <v>N284B493-099P2,E,0,100,10,40.1,0.44,3.9,90,7,3,Core,0</v>
      </c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x14ac:dyDescent="0.25">
      <c r="A278" s="4" t="str">
        <f>'Uniformity data'!A278&amp;","&amp;'Uniformity data'!B278&amp;","&amp;'Uniformity data'!C278&amp;","&amp;'Uniformity data'!D278&amp;","&amp;'Uniformity data'!E278&amp;","&amp;'Uniformity data'!F278&amp;","&amp;'Uniformity data'!G278&amp;","&amp;'Uniformity data'!H278&amp;","&amp;'Uniformity data'!I278&amp;","&amp;'Uniformity data'!J278&amp;","&amp;'Uniformity data'!K278&amp;","&amp;'Uniformity data'!L278&amp;","&amp;'Uniformity data'!M278</f>
        <v>N284B493-099P2,F,-9.3,-100,10,31.4,0.43,3.7,90,7,3,Core,Fuzzy structure</v>
      </c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x14ac:dyDescent="0.25">
      <c r="A279" s="4" t="str">
        <f>'Uniformity data'!A279&amp;","&amp;'Uniformity data'!B279&amp;","&amp;'Uniformity data'!C279&amp;","&amp;'Uniformity data'!D279&amp;","&amp;'Uniformity data'!E279&amp;","&amp;'Uniformity data'!F279&amp;","&amp;'Uniformity data'!G279&amp;","&amp;'Uniformity data'!H279&amp;","&amp;'Uniformity data'!I279&amp;","&amp;'Uniformity data'!J279&amp;","&amp;'Uniformity data'!K279&amp;","&amp;'Uniformity data'!L279&amp;","&amp;'Uniformity data'!M279</f>
        <v>N284B493-099P2,G,-9.3,100,10,37.7,0.45,3.7,90,7,3,Core,0</v>
      </c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x14ac:dyDescent="0.25">
      <c r="A280" s="4" t="str">
        <f>'Uniformity data'!A280&amp;","&amp;'Uniformity data'!B280&amp;","&amp;'Uniformity data'!C280&amp;","&amp;'Uniformity data'!D280&amp;","&amp;'Uniformity data'!E280&amp;","&amp;'Uniformity data'!F280&amp;","&amp;'Uniformity data'!G280&amp;","&amp;'Uniformity data'!H280&amp;","&amp;'Uniformity data'!I280&amp;","&amp;'Uniformity data'!J280&amp;","&amp;'Uniformity data'!K280&amp;","&amp;'Uniformity data'!L280&amp;","&amp;'Uniformity data'!M280</f>
        <v>N284B493-099P2,H,-12.5,0,10,38.8,0.45,3.4,90,7,3,Core,0</v>
      </c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x14ac:dyDescent="0.25">
      <c r="A281" s="4" t="str">
        <f>'Uniformity data'!A281&amp;","&amp;'Uniformity data'!B281&amp;","&amp;'Uniformity data'!C281&amp;","&amp;'Uniformity data'!D281&amp;","&amp;'Uniformity data'!E281&amp;","&amp;'Uniformity data'!F281&amp;","&amp;'Uniformity data'!G281&amp;","&amp;'Uniformity data'!H281&amp;","&amp;'Uniformity data'!I281&amp;","&amp;'Uniformity data'!J281&amp;","&amp;'Uniformity data'!K281&amp;","&amp;'Uniformity data'!L281&amp;","&amp;'Uniformity data'!M281</f>
        <v>N284A516-099S1,1,9.3,-70,10,41.6,0.46,3.8,90,7,4,Core,0</v>
      </c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x14ac:dyDescent="0.25">
      <c r="A282" s="4" t="str">
        <f>'Uniformity data'!A282&amp;","&amp;'Uniformity data'!B282&amp;","&amp;'Uniformity data'!C282&amp;","&amp;'Uniformity data'!D282&amp;","&amp;'Uniformity data'!E282&amp;","&amp;'Uniformity data'!F282&amp;","&amp;'Uniformity data'!G282&amp;","&amp;'Uniformity data'!H282&amp;","&amp;'Uniformity data'!I282&amp;","&amp;'Uniformity data'!J282&amp;","&amp;'Uniformity data'!K282&amp;","&amp;'Uniformity data'!L282&amp;","&amp;'Uniformity data'!M282</f>
        <v>N284A516-099S1,2,9.3,0,10,45.6,0.47,3.9,90,7,4,Core,0</v>
      </c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x14ac:dyDescent="0.25">
      <c r="A283" s="4" t="str">
        <f>'Uniformity data'!A283&amp;","&amp;'Uniformity data'!B283&amp;","&amp;'Uniformity data'!C283&amp;","&amp;'Uniformity data'!D283&amp;","&amp;'Uniformity data'!E283&amp;","&amp;'Uniformity data'!F283&amp;","&amp;'Uniformity data'!G283&amp;","&amp;'Uniformity data'!H283&amp;","&amp;'Uniformity data'!I283&amp;","&amp;'Uniformity data'!J283&amp;","&amp;'Uniformity data'!K283&amp;","&amp;'Uniformity data'!L283&amp;","&amp;'Uniformity data'!M283</f>
        <v>N284A516-099S1,3,9.3,70,10,43.7,0.47,4.1,90,7,4,Core,0</v>
      </c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x14ac:dyDescent="0.25">
      <c r="A284" s="4" t="str">
        <f>'Uniformity data'!A284&amp;","&amp;'Uniformity data'!B284&amp;","&amp;'Uniformity data'!C284&amp;","&amp;'Uniformity data'!D284&amp;","&amp;'Uniformity data'!E284&amp;","&amp;'Uniformity data'!F284&amp;","&amp;'Uniformity data'!G284&amp;","&amp;'Uniformity data'!H284&amp;","&amp;'Uniformity data'!I284&amp;","&amp;'Uniformity data'!J284&amp;","&amp;'Uniformity data'!K284&amp;","&amp;'Uniformity data'!L284&amp;","&amp;'Uniformity data'!M284</f>
        <v>N284A516-099S1,4,0,-70,10,43.5,0.47,3.7,90,7,4,Core,0</v>
      </c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x14ac:dyDescent="0.25">
      <c r="A285" s="4" t="str">
        <f>'Uniformity data'!A285&amp;","&amp;'Uniformity data'!B285&amp;","&amp;'Uniformity data'!C285&amp;","&amp;'Uniformity data'!D285&amp;","&amp;'Uniformity data'!E285&amp;","&amp;'Uniformity data'!F285&amp;","&amp;'Uniformity data'!G285&amp;","&amp;'Uniformity data'!H285&amp;","&amp;'Uniformity data'!I285&amp;","&amp;'Uniformity data'!J285&amp;","&amp;'Uniformity data'!K285&amp;","&amp;'Uniformity data'!L285&amp;","&amp;'Uniformity data'!M285</f>
        <v>N284A516-099S1,5,0,0,10,47.0,0.48,3.9,90,7,4,Core,0</v>
      </c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x14ac:dyDescent="0.25">
      <c r="A286" s="4" t="str">
        <f>'Uniformity data'!A286&amp;","&amp;'Uniformity data'!B286&amp;","&amp;'Uniformity data'!C286&amp;","&amp;'Uniformity data'!D286&amp;","&amp;'Uniformity data'!E286&amp;","&amp;'Uniformity data'!F286&amp;","&amp;'Uniformity data'!G286&amp;","&amp;'Uniformity data'!H286&amp;","&amp;'Uniformity data'!I286&amp;","&amp;'Uniformity data'!J286&amp;","&amp;'Uniformity data'!K286&amp;","&amp;'Uniformity data'!L286&amp;","&amp;'Uniformity data'!M286</f>
        <v>N284A516-099S1,6,0,70,10,44.4,0.48,4.1,90,7,4,Core,0</v>
      </c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x14ac:dyDescent="0.25">
      <c r="A287" s="4" t="str">
        <f>'Uniformity data'!A287&amp;","&amp;'Uniformity data'!B287&amp;","&amp;'Uniformity data'!C287&amp;","&amp;'Uniformity data'!D287&amp;","&amp;'Uniformity data'!E287&amp;","&amp;'Uniformity data'!F287&amp;","&amp;'Uniformity data'!G287&amp;","&amp;'Uniformity data'!H287&amp;","&amp;'Uniformity data'!I287&amp;","&amp;'Uniformity data'!J287&amp;","&amp;'Uniformity data'!K287&amp;","&amp;'Uniformity data'!L287&amp;","&amp;'Uniformity data'!M287</f>
        <v>N284A516-099S1,7,-9.3,-70,10,38.7,0.47,3.7,90,7,4,Core,0</v>
      </c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x14ac:dyDescent="0.25">
      <c r="A288" s="4" t="str">
        <f>'Uniformity data'!A288&amp;","&amp;'Uniformity data'!B288&amp;","&amp;'Uniformity data'!C288&amp;","&amp;'Uniformity data'!D288&amp;","&amp;'Uniformity data'!E288&amp;","&amp;'Uniformity data'!F288&amp;","&amp;'Uniformity data'!G288&amp;","&amp;'Uniformity data'!H288&amp;","&amp;'Uniformity data'!I288&amp;","&amp;'Uniformity data'!J288&amp;","&amp;'Uniformity data'!K288&amp;","&amp;'Uniformity data'!L288&amp;","&amp;'Uniformity data'!M288</f>
        <v>N284A516-099S1,8,-9.3,0,10,41.2,0.47,3.7,90,7,4,Core,0</v>
      </c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x14ac:dyDescent="0.25">
      <c r="A289" s="4" t="str">
        <f>'Uniformity data'!A289&amp;","&amp;'Uniformity data'!B289&amp;","&amp;'Uniformity data'!C289&amp;","&amp;'Uniformity data'!D289&amp;","&amp;'Uniformity data'!E289&amp;","&amp;'Uniformity data'!F289&amp;","&amp;'Uniformity data'!G289&amp;","&amp;'Uniformity data'!H289&amp;","&amp;'Uniformity data'!I289&amp;","&amp;'Uniformity data'!J289&amp;","&amp;'Uniformity data'!K289&amp;","&amp;'Uniformity data'!L289&amp;","&amp;'Uniformity data'!M289</f>
        <v>N284A516-099S1,9,-9.3,70,10,40.0,0.48,3.7,90,7,4,Core,0</v>
      </c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x14ac:dyDescent="0.25">
      <c r="A290" s="4" t="str">
        <f>'Uniformity data'!A290&amp;","&amp;'Uniformity data'!B290&amp;","&amp;'Uniformity data'!C290&amp;","&amp;'Uniformity data'!D290&amp;","&amp;'Uniformity data'!E290&amp;","&amp;'Uniformity data'!F290&amp;","&amp;'Uniformity data'!G290&amp;","&amp;'Uniformity data'!H290&amp;","&amp;'Uniformity data'!I290&amp;","&amp;'Uniformity data'!J290&amp;","&amp;'Uniformity data'!K290&amp;","&amp;'Uniformity data'!L290&amp;","&amp;'Uniformity data'!M290</f>
        <v>N284A516-099S1,A,12.5,0,10,42.2,0.48,3.4,90,7,4,Core,0</v>
      </c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x14ac:dyDescent="0.25">
      <c r="A291" s="4" t="str">
        <f>'Uniformity data'!A291&amp;","&amp;'Uniformity data'!B291&amp;","&amp;'Uniformity data'!C291&amp;","&amp;'Uniformity data'!D291&amp;","&amp;'Uniformity data'!E291&amp;","&amp;'Uniformity data'!F291&amp;","&amp;'Uniformity data'!G291&amp;","&amp;'Uniformity data'!H291&amp;","&amp;'Uniformity data'!I291&amp;","&amp;'Uniformity data'!J291&amp;","&amp;'Uniformity data'!K291&amp;","&amp;'Uniformity data'!L291&amp;","&amp;'Uniformity data'!M291</f>
        <v>N284A516-099S1,B,9.3,-100,10,36.7,0.47,3.6,90,7,4,Core,Fuzzy structure</v>
      </c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x14ac:dyDescent="0.25">
      <c r="A292" s="4" t="str">
        <f>'Uniformity data'!A292&amp;","&amp;'Uniformity data'!B292&amp;","&amp;'Uniformity data'!C292&amp;","&amp;'Uniformity data'!D292&amp;","&amp;'Uniformity data'!E292&amp;","&amp;'Uniformity data'!F292&amp;","&amp;'Uniformity data'!G292&amp;","&amp;'Uniformity data'!H292&amp;","&amp;'Uniformity data'!I292&amp;","&amp;'Uniformity data'!J292&amp;","&amp;'Uniformity data'!K292&amp;","&amp;'Uniformity data'!L292&amp;","&amp;'Uniformity data'!M292</f>
        <v>N284A516-099S1,C,9.3,100,10,41.5,0.48,3.7,90,7,4,Core,0</v>
      </c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x14ac:dyDescent="0.25">
      <c r="A293" s="4" t="str">
        <f>'Uniformity data'!A293&amp;","&amp;'Uniformity data'!B293&amp;","&amp;'Uniformity data'!C293&amp;","&amp;'Uniformity data'!D293&amp;","&amp;'Uniformity data'!E293&amp;","&amp;'Uniformity data'!F293&amp;","&amp;'Uniformity data'!G293&amp;","&amp;'Uniformity data'!H293&amp;","&amp;'Uniformity data'!I293&amp;","&amp;'Uniformity data'!J293&amp;","&amp;'Uniformity data'!K293&amp;","&amp;'Uniformity data'!L293&amp;","&amp;'Uniformity data'!M293</f>
        <v>N284A516-099S1,D,0,-100,10,35.5,0.44,3.7,90,7,4,Core,Fuzzy structure</v>
      </c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x14ac:dyDescent="0.25">
      <c r="A294" s="4" t="str">
        <f>'Uniformity data'!A294&amp;","&amp;'Uniformity data'!B294&amp;","&amp;'Uniformity data'!C294&amp;","&amp;'Uniformity data'!D294&amp;","&amp;'Uniformity data'!E294&amp;","&amp;'Uniformity data'!F294&amp;","&amp;'Uniformity data'!G294&amp;","&amp;'Uniformity data'!H294&amp;","&amp;'Uniformity data'!I294&amp;","&amp;'Uniformity data'!J294&amp;","&amp;'Uniformity data'!K294&amp;","&amp;'Uniformity data'!L294&amp;","&amp;'Uniformity data'!M294</f>
        <v>N284A516-099S1,E,0,100,10,42.6,0.48,3.7,90,7,4,Core,0</v>
      </c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x14ac:dyDescent="0.25">
      <c r="A295" s="4" t="str">
        <f>'Uniformity data'!A295&amp;","&amp;'Uniformity data'!B295&amp;","&amp;'Uniformity data'!C295&amp;","&amp;'Uniformity data'!D295&amp;","&amp;'Uniformity data'!E295&amp;","&amp;'Uniformity data'!F295&amp;","&amp;'Uniformity data'!G295&amp;","&amp;'Uniformity data'!H295&amp;","&amp;'Uniformity data'!I295&amp;","&amp;'Uniformity data'!J295&amp;","&amp;'Uniformity data'!K295&amp;","&amp;'Uniformity data'!L295&amp;","&amp;'Uniformity data'!M295</f>
        <v>N284A516-099S1,F,-9.3,-100,10,32.9,0.43,3.5,90,7,4,Core,Fuzzy structure</v>
      </c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x14ac:dyDescent="0.25">
      <c r="A296" s="4" t="str">
        <f>'Uniformity data'!A296&amp;","&amp;'Uniformity data'!B296&amp;","&amp;'Uniformity data'!C296&amp;","&amp;'Uniformity data'!D296&amp;","&amp;'Uniformity data'!E296&amp;","&amp;'Uniformity data'!F296&amp;","&amp;'Uniformity data'!G296&amp;","&amp;'Uniformity data'!H296&amp;","&amp;'Uniformity data'!I296&amp;","&amp;'Uniformity data'!J296&amp;","&amp;'Uniformity data'!K296&amp;","&amp;'Uniformity data'!L296&amp;","&amp;'Uniformity data'!M296</f>
        <v>N284A516-099S1,G,-9.3,100,10,37.6,0.47,3.3,90,7,4,Core,0</v>
      </c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x14ac:dyDescent="0.25">
      <c r="A297" s="4" t="str">
        <f>'Uniformity data'!A297&amp;","&amp;'Uniformity data'!B297&amp;","&amp;'Uniformity data'!C297&amp;","&amp;'Uniformity data'!D297&amp;","&amp;'Uniformity data'!E297&amp;","&amp;'Uniformity data'!F297&amp;","&amp;'Uniformity data'!G297&amp;","&amp;'Uniformity data'!H297&amp;","&amp;'Uniformity data'!I297&amp;","&amp;'Uniformity data'!J297&amp;","&amp;'Uniformity data'!K297&amp;","&amp;'Uniformity data'!L297&amp;","&amp;'Uniformity data'!M297</f>
        <v>N284A516-099S1,H,-12.5,0,10,37.4,0.48,3.3,90,7,4,Core,0</v>
      </c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x14ac:dyDescent="0.25">
      <c r="A298" s="4" t="str">
        <f>'Uniformity data'!A298&amp;","&amp;'Uniformity data'!B298&amp;","&amp;'Uniformity data'!C298&amp;","&amp;'Uniformity data'!D298&amp;","&amp;'Uniformity data'!E298&amp;","&amp;'Uniformity data'!F298&amp;","&amp;'Uniformity data'!G298&amp;","&amp;'Uniformity data'!H298&amp;","&amp;'Uniformity data'!I298&amp;","&amp;'Uniformity data'!J298&amp;","&amp;'Uniformity data'!K298&amp;","&amp;'Uniformity data'!L298&amp;","&amp;'Uniformity data'!M298</f>
        <v>Si5359,0,0,0,10,44.7,0.43,3.4,100,5,0,Witness,0</v>
      </c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x14ac:dyDescent="0.25">
      <c r="A299" s="4" t="str">
        <f>'Uniformity data'!A299&amp;","&amp;'Uniformity data'!B299&amp;","&amp;'Uniformity data'!C299&amp;","&amp;'Uniformity data'!D299&amp;","&amp;'Uniformity data'!E299&amp;","&amp;'Uniformity data'!F299&amp;","&amp;'Uniformity data'!G299&amp;","&amp;'Uniformity data'!H299&amp;","&amp;'Uniformity data'!I299&amp;","&amp;'Uniformity data'!J299&amp;","&amp;'Uniformity data'!K299&amp;","&amp;'Uniformity data'!L299&amp;","&amp;'Uniformity data'!M299</f>
        <v>N352A573-123P2,1,9.8,-70,10,35.6,0.43,3.9,100,3,1,Core,Poor fit at critical angle</v>
      </c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x14ac:dyDescent="0.25">
      <c r="A300" s="4" t="str">
        <f>'Uniformity data'!A300&amp;","&amp;'Uniformity data'!B300&amp;","&amp;'Uniformity data'!C300&amp;","&amp;'Uniformity data'!D300&amp;","&amp;'Uniformity data'!E300&amp;","&amp;'Uniformity data'!F300&amp;","&amp;'Uniformity data'!G300&amp;","&amp;'Uniformity data'!H300&amp;","&amp;'Uniformity data'!I300&amp;","&amp;'Uniformity data'!J300&amp;","&amp;'Uniformity data'!K300&amp;","&amp;'Uniformity data'!L300&amp;","&amp;'Uniformity data'!M300</f>
        <v>N352A573-123P2,2,9.8,0,10,37.0,0.46,3.4,100,3,1,Core,0</v>
      </c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x14ac:dyDescent="0.25">
      <c r="A301" s="4" t="str">
        <f>'Uniformity data'!A301&amp;","&amp;'Uniformity data'!B301&amp;","&amp;'Uniformity data'!C301&amp;","&amp;'Uniformity data'!D301&amp;","&amp;'Uniformity data'!E301&amp;","&amp;'Uniformity data'!F301&amp;","&amp;'Uniformity data'!G301&amp;","&amp;'Uniformity data'!H301&amp;","&amp;'Uniformity data'!I301&amp;","&amp;'Uniformity data'!J301&amp;","&amp;'Uniformity data'!K301&amp;","&amp;'Uniformity data'!L301&amp;","&amp;'Uniformity data'!M301</f>
        <v>N352A573-123P2,3,9.8,70,10,35.0,0.46,3.7,100,3,1,Core,0</v>
      </c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x14ac:dyDescent="0.25">
      <c r="A302" s="4" t="str">
        <f>'Uniformity data'!A302&amp;","&amp;'Uniformity data'!B302&amp;","&amp;'Uniformity data'!C302&amp;","&amp;'Uniformity data'!D302&amp;","&amp;'Uniformity data'!E302&amp;","&amp;'Uniformity data'!F302&amp;","&amp;'Uniformity data'!G302&amp;","&amp;'Uniformity data'!H302&amp;","&amp;'Uniformity data'!I302&amp;","&amp;'Uniformity data'!J302&amp;","&amp;'Uniformity data'!K302&amp;","&amp;'Uniformity data'!L302&amp;","&amp;'Uniformity data'!M302</f>
        <v>N352A573-123P2,4,0,-70,10,41.3,0.46,3.7,100,3,1,Core,0</v>
      </c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x14ac:dyDescent="0.25">
      <c r="A303" s="4" t="str">
        <f>'Uniformity data'!A303&amp;","&amp;'Uniformity data'!B303&amp;","&amp;'Uniformity data'!C303&amp;","&amp;'Uniformity data'!D303&amp;","&amp;'Uniformity data'!E303&amp;","&amp;'Uniformity data'!F303&amp;","&amp;'Uniformity data'!G303&amp;","&amp;'Uniformity data'!H303&amp;","&amp;'Uniformity data'!I303&amp;","&amp;'Uniformity data'!J303&amp;","&amp;'Uniformity data'!K303&amp;","&amp;'Uniformity data'!L303&amp;","&amp;'Uniformity data'!M303</f>
        <v>N352A573-123P2,5,0,0,10,41.3,0.46,3.4,100,3,1,Core,0</v>
      </c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x14ac:dyDescent="0.25">
      <c r="A304" s="4" t="str">
        <f>'Uniformity data'!A304&amp;","&amp;'Uniformity data'!B304&amp;","&amp;'Uniformity data'!C304&amp;","&amp;'Uniformity data'!D304&amp;","&amp;'Uniformity data'!E304&amp;","&amp;'Uniformity data'!F304&amp;","&amp;'Uniformity data'!G304&amp;","&amp;'Uniformity data'!H304&amp;","&amp;'Uniformity data'!I304&amp;","&amp;'Uniformity data'!J304&amp;","&amp;'Uniformity data'!K304&amp;","&amp;'Uniformity data'!L304&amp;","&amp;'Uniformity data'!M304</f>
        <v>N352A573-123P2,6,0,70,10,41.3,0.46,3.8,100,3,1,Core,0</v>
      </c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x14ac:dyDescent="0.25">
      <c r="A305" s="4" t="str">
        <f>'Uniformity data'!A305&amp;","&amp;'Uniformity data'!B305&amp;","&amp;'Uniformity data'!C305&amp;","&amp;'Uniformity data'!D305&amp;","&amp;'Uniformity data'!E305&amp;","&amp;'Uniformity data'!F305&amp;","&amp;'Uniformity data'!G305&amp;","&amp;'Uniformity data'!H305&amp;","&amp;'Uniformity data'!I305&amp;","&amp;'Uniformity data'!J305&amp;","&amp;'Uniformity data'!K305&amp;","&amp;'Uniformity data'!L305&amp;","&amp;'Uniformity data'!M305</f>
        <v>N352A573-123P2,7,-9.8,-70,10,40.7,0.46,3.5,100,3,1,Core,0</v>
      </c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x14ac:dyDescent="0.25">
      <c r="A306" s="4" t="str">
        <f>'Uniformity data'!A306&amp;","&amp;'Uniformity data'!B306&amp;","&amp;'Uniformity data'!C306&amp;","&amp;'Uniformity data'!D306&amp;","&amp;'Uniformity data'!E306&amp;","&amp;'Uniformity data'!F306&amp;","&amp;'Uniformity data'!G306&amp;","&amp;'Uniformity data'!H306&amp;","&amp;'Uniformity data'!I306&amp;","&amp;'Uniformity data'!J306&amp;","&amp;'Uniformity data'!K306&amp;","&amp;'Uniformity data'!L306&amp;","&amp;'Uniformity data'!M306</f>
        <v>N352A573-123P2,8,-9.8,0,10,42.5,0.48,3.4,100,3,1,Core,0</v>
      </c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x14ac:dyDescent="0.25">
      <c r="A307" s="4" t="str">
        <f>'Uniformity data'!A307&amp;","&amp;'Uniformity data'!B307&amp;","&amp;'Uniformity data'!C307&amp;","&amp;'Uniformity data'!D307&amp;","&amp;'Uniformity data'!E307&amp;","&amp;'Uniformity data'!F307&amp;","&amp;'Uniformity data'!G307&amp;","&amp;'Uniformity data'!H307&amp;","&amp;'Uniformity data'!I307&amp;","&amp;'Uniformity data'!J307&amp;","&amp;'Uniformity data'!K307&amp;","&amp;'Uniformity data'!L307&amp;","&amp;'Uniformity data'!M307</f>
        <v>N352A573-123P2,9,-9.8,70,10,41.1,0.48,3.7,100,3,1,Core,Poor fit at critical angle</v>
      </c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x14ac:dyDescent="0.25">
      <c r="A308" s="4" t="str">
        <f>'Uniformity data'!A308&amp;","&amp;'Uniformity data'!B308&amp;","&amp;'Uniformity data'!C308&amp;","&amp;'Uniformity data'!D308&amp;","&amp;'Uniformity data'!E308&amp;","&amp;'Uniformity data'!F308&amp;","&amp;'Uniformity data'!G308&amp;","&amp;'Uniformity data'!H308&amp;","&amp;'Uniformity data'!I308&amp;","&amp;'Uniformity data'!J308&amp;","&amp;'Uniformity data'!K308&amp;","&amp;'Uniformity data'!L308&amp;","&amp;'Uniformity data'!M308</f>
        <v>N352A573-123P2,A,12.4,0,10,33.7,0.46,3.2,100,3,1,Core,0</v>
      </c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x14ac:dyDescent="0.25">
      <c r="A309" s="4" t="str">
        <f>'Uniformity data'!A309&amp;","&amp;'Uniformity data'!B309&amp;","&amp;'Uniformity data'!C309&amp;","&amp;'Uniformity data'!D309&amp;","&amp;'Uniformity data'!E309&amp;","&amp;'Uniformity data'!F309&amp;","&amp;'Uniformity data'!G309&amp;","&amp;'Uniformity data'!H309&amp;","&amp;'Uniformity data'!I309&amp;","&amp;'Uniformity data'!J309&amp;","&amp;'Uniformity data'!K309&amp;","&amp;'Uniformity data'!L309&amp;","&amp;'Uniformity data'!M309</f>
        <v>N352A573-123P2,B,9.8,-100,10,0,0,0,100,3,1,Core,0</v>
      </c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x14ac:dyDescent="0.25">
      <c r="A310" s="4" t="str">
        <f>'Uniformity data'!A310&amp;","&amp;'Uniformity data'!B310&amp;","&amp;'Uniformity data'!C310&amp;","&amp;'Uniformity data'!D310&amp;","&amp;'Uniformity data'!E310&amp;","&amp;'Uniformity data'!F310&amp;","&amp;'Uniformity data'!G310&amp;","&amp;'Uniformity data'!H310&amp;","&amp;'Uniformity data'!I310&amp;","&amp;'Uniformity data'!J310&amp;","&amp;'Uniformity data'!K310&amp;","&amp;'Uniformity data'!L310&amp;","&amp;'Uniformity data'!M310</f>
        <v>N352A573-123P2,C,9.8,100,10,32.7,0.46,3.3,100,3,1,Core,0</v>
      </c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x14ac:dyDescent="0.25">
      <c r="A311" s="4" t="str">
        <f>'Uniformity data'!A311&amp;","&amp;'Uniformity data'!B311&amp;","&amp;'Uniformity data'!C311&amp;","&amp;'Uniformity data'!D311&amp;","&amp;'Uniformity data'!E311&amp;","&amp;'Uniformity data'!F311&amp;","&amp;'Uniformity data'!G311&amp;","&amp;'Uniformity data'!H311&amp;","&amp;'Uniformity data'!I311&amp;","&amp;'Uniformity data'!J311&amp;","&amp;'Uniformity data'!K311&amp;","&amp;'Uniformity data'!L311&amp;","&amp;'Uniformity data'!M311</f>
        <v>N352A573-123P2,D,0,-100,10,41.6,0.46,3.4,100,3,1,Core,Offset angle 0.1</v>
      </c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x14ac:dyDescent="0.25">
      <c r="A312" s="4" t="str">
        <f>'Uniformity data'!A312&amp;","&amp;'Uniformity data'!B312&amp;","&amp;'Uniformity data'!C312&amp;","&amp;'Uniformity data'!D312&amp;","&amp;'Uniformity data'!E312&amp;","&amp;'Uniformity data'!F312&amp;","&amp;'Uniformity data'!G312&amp;","&amp;'Uniformity data'!H312&amp;","&amp;'Uniformity data'!I312&amp;","&amp;'Uniformity data'!J312&amp;","&amp;'Uniformity data'!K312&amp;","&amp;'Uniformity data'!L312&amp;","&amp;'Uniformity data'!M312</f>
        <v>N352A573-123P2,E,0,100,10,38.4,0.46,3.6,100,3,1,Core,0</v>
      </c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x14ac:dyDescent="0.25">
      <c r="A313" s="4" t="str">
        <f>'Uniformity data'!A313&amp;","&amp;'Uniformity data'!B313&amp;","&amp;'Uniformity data'!C313&amp;","&amp;'Uniformity data'!D313&amp;","&amp;'Uniformity data'!E313&amp;","&amp;'Uniformity data'!F313&amp;","&amp;'Uniformity data'!G313&amp;","&amp;'Uniformity data'!H313&amp;","&amp;'Uniformity data'!I313&amp;","&amp;'Uniformity data'!J313&amp;","&amp;'Uniformity data'!K313&amp;","&amp;'Uniformity data'!L313&amp;","&amp;'Uniformity data'!M313</f>
        <v>N352A573-123P2,F,-9.8,-100,10,0,0,0,100,3,1,Core,0</v>
      </c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x14ac:dyDescent="0.25">
      <c r="A314" s="4" t="str">
        <f>'Uniformity data'!A314&amp;","&amp;'Uniformity data'!B314&amp;","&amp;'Uniformity data'!C314&amp;","&amp;'Uniformity data'!D314&amp;","&amp;'Uniformity data'!E314&amp;","&amp;'Uniformity data'!F314&amp;","&amp;'Uniformity data'!G314&amp;","&amp;'Uniformity data'!H314&amp;","&amp;'Uniformity data'!I314&amp;","&amp;'Uniformity data'!J314&amp;","&amp;'Uniformity data'!K314&amp;","&amp;'Uniformity data'!L314&amp;","&amp;'Uniformity data'!M314</f>
        <v>N352A573-123P2,G,-9.8,100,10,40.4,0.46,3.5,100,3,1,Core,0</v>
      </c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x14ac:dyDescent="0.25">
      <c r="A315" s="4" t="str">
        <f>'Uniformity data'!A315&amp;","&amp;'Uniformity data'!B315&amp;","&amp;'Uniformity data'!C315&amp;","&amp;'Uniformity data'!D315&amp;","&amp;'Uniformity data'!E315&amp;","&amp;'Uniformity data'!F315&amp;","&amp;'Uniformity data'!G315&amp;","&amp;'Uniformity data'!H315&amp;","&amp;'Uniformity data'!I315&amp;","&amp;'Uniformity data'!J315&amp;","&amp;'Uniformity data'!K315&amp;","&amp;'Uniformity data'!L315&amp;","&amp;'Uniformity data'!M315</f>
        <v>N352A573-123P2,H,-12.4,0,10,39.5,0.46,3.4,100,3,1,Core,0</v>
      </c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x14ac:dyDescent="0.25">
      <c r="A316" s="4" t="str">
        <f>'Uniformity data'!A316&amp;","&amp;'Uniformity data'!B316&amp;","&amp;'Uniformity data'!C316&amp;","&amp;'Uniformity data'!D316&amp;","&amp;'Uniformity data'!E316&amp;","&amp;'Uniformity data'!F316&amp;","&amp;'Uniformity data'!G316&amp;","&amp;'Uniformity data'!H316&amp;","&amp;'Uniformity data'!I316&amp;","&amp;'Uniformity data'!J316&amp;","&amp;'Uniformity data'!K316&amp;","&amp;'Uniformity data'!L316&amp;","&amp;'Uniformity data'!M316</f>
        <v>N348B568-123S2,1,9.9,-70,10,39.6,0.43,3.9,100,3,2,Core,0</v>
      </c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x14ac:dyDescent="0.25">
      <c r="A317" s="4" t="str">
        <f>'Uniformity data'!A317&amp;","&amp;'Uniformity data'!B317&amp;","&amp;'Uniformity data'!C317&amp;","&amp;'Uniformity data'!D317&amp;","&amp;'Uniformity data'!E317&amp;","&amp;'Uniformity data'!F317&amp;","&amp;'Uniformity data'!G317&amp;","&amp;'Uniformity data'!H317&amp;","&amp;'Uniformity data'!I317&amp;","&amp;'Uniformity data'!J317&amp;","&amp;'Uniformity data'!K317&amp;","&amp;'Uniformity data'!L317&amp;","&amp;'Uniformity data'!M317</f>
        <v>N348B568-123S2,2,9.9,0,10,40.3,0.44,3.8,100,3,2,Core,0</v>
      </c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x14ac:dyDescent="0.25">
      <c r="A318" s="4" t="str">
        <f>'Uniformity data'!A318&amp;","&amp;'Uniformity data'!B318&amp;","&amp;'Uniformity data'!C318&amp;","&amp;'Uniformity data'!D318&amp;","&amp;'Uniformity data'!E318&amp;","&amp;'Uniformity data'!F318&amp;","&amp;'Uniformity data'!G318&amp;","&amp;'Uniformity data'!H318&amp;","&amp;'Uniformity data'!I318&amp;","&amp;'Uniformity data'!J318&amp;","&amp;'Uniformity data'!K318&amp;","&amp;'Uniformity data'!L318&amp;","&amp;'Uniformity data'!M318</f>
        <v>N348B568-123S2,3,9.9,70,10,38.9,0.45,4.1,100,3,2,Core,0</v>
      </c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x14ac:dyDescent="0.25">
      <c r="A319" s="4" t="str">
        <f>'Uniformity data'!A319&amp;","&amp;'Uniformity data'!B319&amp;","&amp;'Uniformity data'!C319&amp;","&amp;'Uniformity data'!D319&amp;","&amp;'Uniformity data'!E319&amp;","&amp;'Uniformity data'!F319&amp;","&amp;'Uniformity data'!G319&amp;","&amp;'Uniformity data'!H319&amp;","&amp;'Uniformity data'!I319&amp;","&amp;'Uniformity data'!J319&amp;","&amp;'Uniformity data'!K319&amp;","&amp;'Uniformity data'!L319&amp;","&amp;'Uniformity data'!M319</f>
        <v>N348B568-123S2,4,0,-70,10,43.8,0.42,3.5,100,3,2,Core,0</v>
      </c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x14ac:dyDescent="0.25">
      <c r="A320" s="4" t="str">
        <f>'Uniformity data'!A320&amp;","&amp;'Uniformity data'!B320&amp;","&amp;'Uniformity data'!C320&amp;","&amp;'Uniformity data'!D320&amp;","&amp;'Uniformity data'!E320&amp;","&amp;'Uniformity data'!F320&amp;","&amp;'Uniformity data'!G320&amp;","&amp;'Uniformity data'!H320&amp;","&amp;'Uniformity data'!I320&amp;","&amp;'Uniformity data'!J320&amp;","&amp;'Uniformity data'!K320&amp;","&amp;'Uniformity data'!L320&amp;","&amp;'Uniformity data'!M320</f>
        <v>N348B568-123S2,5,0,0,10,45.5,0.42,3.6,100,3,2,Core,0</v>
      </c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x14ac:dyDescent="0.25">
      <c r="A321" s="4" t="str">
        <f>'Uniformity data'!A321&amp;","&amp;'Uniformity data'!B321&amp;","&amp;'Uniformity data'!C321&amp;","&amp;'Uniformity data'!D321&amp;","&amp;'Uniformity data'!E321&amp;","&amp;'Uniformity data'!F321&amp;","&amp;'Uniformity data'!G321&amp;","&amp;'Uniformity data'!H321&amp;","&amp;'Uniformity data'!I321&amp;","&amp;'Uniformity data'!J321&amp;","&amp;'Uniformity data'!K321&amp;","&amp;'Uniformity data'!L321&amp;","&amp;'Uniformity data'!M321</f>
        <v>N348B568-123S2,6,0,70,10,43.3,0.44,3.6,100,3,2,Core,0</v>
      </c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x14ac:dyDescent="0.25">
      <c r="A322" s="4" t="str">
        <f>'Uniformity data'!A322&amp;","&amp;'Uniformity data'!B322&amp;","&amp;'Uniformity data'!C322&amp;","&amp;'Uniformity data'!D322&amp;","&amp;'Uniformity data'!E322&amp;","&amp;'Uniformity data'!F322&amp;","&amp;'Uniformity data'!G322&amp;","&amp;'Uniformity data'!H322&amp;","&amp;'Uniformity data'!I322&amp;","&amp;'Uniformity data'!J322&amp;","&amp;'Uniformity data'!K322&amp;","&amp;'Uniformity data'!L322&amp;","&amp;'Uniformity data'!M322</f>
        <v>N348B568-123S2,7,-9.9,-70,10,40.3,0.43,3.7,100,3,2,Core,0</v>
      </c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x14ac:dyDescent="0.25">
      <c r="A323" s="4" t="str">
        <f>'Uniformity data'!A323&amp;","&amp;'Uniformity data'!B323&amp;","&amp;'Uniformity data'!C323&amp;","&amp;'Uniformity data'!D323&amp;","&amp;'Uniformity data'!E323&amp;","&amp;'Uniformity data'!F323&amp;","&amp;'Uniformity data'!G323&amp;","&amp;'Uniformity data'!H323&amp;","&amp;'Uniformity data'!I323&amp;","&amp;'Uniformity data'!J323&amp;","&amp;'Uniformity data'!K323&amp;","&amp;'Uniformity data'!L323&amp;","&amp;'Uniformity data'!M323</f>
        <v>N348B568-123S2,8,-9.9,0,10,41.6,0.43,3.6,100,3,2,Core,0</v>
      </c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x14ac:dyDescent="0.25">
      <c r="A324" s="4" t="str">
        <f>'Uniformity data'!A324&amp;","&amp;'Uniformity data'!B324&amp;","&amp;'Uniformity data'!C324&amp;","&amp;'Uniformity data'!D324&amp;","&amp;'Uniformity data'!E324&amp;","&amp;'Uniformity data'!F324&amp;","&amp;'Uniformity data'!G324&amp;","&amp;'Uniformity data'!H324&amp;","&amp;'Uniformity data'!I324&amp;","&amp;'Uniformity data'!J324&amp;","&amp;'Uniformity data'!K324&amp;","&amp;'Uniformity data'!L324&amp;","&amp;'Uniformity data'!M324</f>
        <v>N348B568-123S2,9,-9.9,70,10,39.3,0.45,3.8,100,3,2,Core,0</v>
      </c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x14ac:dyDescent="0.25">
      <c r="A325" s="4" t="str">
        <f>'Uniformity data'!A325&amp;","&amp;'Uniformity data'!B325&amp;","&amp;'Uniformity data'!C325&amp;","&amp;'Uniformity data'!D325&amp;","&amp;'Uniformity data'!E325&amp;","&amp;'Uniformity data'!F325&amp;","&amp;'Uniformity data'!G325&amp;","&amp;'Uniformity data'!H325&amp;","&amp;'Uniformity data'!I325&amp;","&amp;'Uniformity data'!J325&amp;","&amp;'Uniformity data'!K325&amp;","&amp;'Uniformity data'!L325&amp;","&amp;'Uniformity data'!M325</f>
        <v>N348B568-123S2,A,12.5,0,10,36.7,0.46,3.4,100,3,2,Core,0</v>
      </c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x14ac:dyDescent="0.25">
      <c r="A326" s="4" t="str">
        <f>'Uniformity data'!A326&amp;","&amp;'Uniformity data'!B326&amp;","&amp;'Uniformity data'!C326&amp;","&amp;'Uniformity data'!D326&amp;","&amp;'Uniformity data'!E326&amp;","&amp;'Uniformity data'!F326&amp;","&amp;'Uniformity data'!G326&amp;","&amp;'Uniformity data'!H326&amp;","&amp;'Uniformity data'!I326&amp;","&amp;'Uniformity data'!J326&amp;","&amp;'Uniformity data'!K326&amp;","&amp;'Uniformity data'!L326&amp;","&amp;'Uniformity data'!M326</f>
        <v>N348B568-123S2,B,9.9,-100,10,39.0,0.46,3.4,100,3,2,Core,0</v>
      </c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x14ac:dyDescent="0.25">
      <c r="A327" s="4" t="str">
        <f>'Uniformity data'!A327&amp;","&amp;'Uniformity data'!B327&amp;","&amp;'Uniformity data'!C327&amp;","&amp;'Uniformity data'!D327&amp;","&amp;'Uniformity data'!E327&amp;","&amp;'Uniformity data'!F327&amp;","&amp;'Uniformity data'!G327&amp;","&amp;'Uniformity data'!H327&amp;","&amp;'Uniformity data'!I327&amp;","&amp;'Uniformity data'!J327&amp;","&amp;'Uniformity data'!K327&amp;","&amp;'Uniformity data'!L327&amp;","&amp;'Uniformity data'!M327</f>
        <v>N348B568-123S2,C,9.9,100,10,37.1,0.46,3.9,100,3,2,Core,Poor fit at critical angle</v>
      </c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x14ac:dyDescent="0.25">
      <c r="A328" s="4" t="str">
        <f>'Uniformity data'!A328&amp;","&amp;'Uniformity data'!B328&amp;","&amp;'Uniformity data'!C328&amp;","&amp;'Uniformity data'!D328&amp;","&amp;'Uniformity data'!E328&amp;","&amp;'Uniformity data'!F328&amp;","&amp;'Uniformity data'!G328&amp;","&amp;'Uniformity data'!H328&amp;","&amp;'Uniformity data'!I328&amp;","&amp;'Uniformity data'!J328&amp;","&amp;'Uniformity data'!K328&amp;","&amp;'Uniformity data'!L328&amp;","&amp;'Uniformity data'!M328</f>
        <v>N348B568-123S2,D,0,-100,10,43.0,0.46,3.4,100,3,2,Core,0</v>
      </c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x14ac:dyDescent="0.25">
      <c r="A329" s="4" t="str">
        <f>'Uniformity data'!A329&amp;","&amp;'Uniformity data'!B329&amp;","&amp;'Uniformity data'!C329&amp;","&amp;'Uniformity data'!D329&amp;","&amp;'Uniformity data'!E329&amp;","&amp;'Uniformity data'!F329&amp;","&amp;'Uniformity data'!G329&amp;","&amp;'Uniformity data'!H329&amp;","&amp;'Uniformity data'!I329&amp;","&amp;'Uniformity data'!J329&amp;","&amp;'Uniformity data'!K329&amp;","&amp;'Uniformity data'!L329&amp;","&amp;'Uniformity data'!M329</f>
        <v>N348B568-123S2,E,0,100,10,40.7,0.46,3.6,100,3,2,Core,Poor fit at critical angle</v>
      </c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x14ac:dyDescent="0.25">
      <c r="A330" s="4" t="str">
        <f>'Uniformity data'!A330&amp;","&amp;'Uniformity data'!B330&amp;","&amp;'Uniformity data'!C330&amp;","&amp;'Uniformity data'!D330&amp;","&amp;'Uniformity data'!E330&amp;","&amp;'Uniformity data'!F330&amp;","&amp;'Uniformity data'!G330&amp;","&amp;'Uniformity data'!H330&amp;","&amp;'Uniformity data'!I330&amp;","&amp;'Uniformity data'!J330&amp;","&amp;'Uniformity data'!K330&amp;","&amp;'Uniformity data'!L330&amp;","&amp;'Uniformity data'!M330</f>
        <v>N348B568-123S2,F,-9.9,-100,10,38.6,0.46,3.4,100,3,2,Core,Fuzzy structure</v>
      </c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x14ac:dyDescent="0.25">
      <c r="A331" s="4" t="str">
        <f>'Uniformity data'!A331&amp;","&amp;'Uniformity data'!B331&amp;","&amp;'Uniformity data'!C331&amp;","&amp;'Uniformity data'!D331&amp;","&amp;'Uniformity data'!E331&amp;","&amp;'Uniformity data'!F331&amp;","&amp;'Uniformity data'!G331&amp;","&amp;'Uniformity data'!H331&amp;","&amp;'Uniformity data'!I331&amp;","&amp;'Uniformity data'!J331&amp;","&amp;'Uniformity data'!K331&amp;","&amp;'Uniformity data'!L331&amp;","&amp;'Uniformity data'!M331</f>
        <v>N348B568-123S2,G,-9.9,100,10,37.1,0.46,3.4,100,3,2,Core,0</v>
      </c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x14ac:dyDescent="0.25">
      <c r="A332" s="4" t="str">
        <f>'Uniformity data'!A332&amp;","&amp;'Uniformity data'!B332&amp;","&amp;'Uniformity data'!C332&amp;","&amp;'Uniformity data'!D332&amp;","&amp;'Uniformity data'!E332&amp;","&amp;'Uniformity data'!F332&amp;","&amp;'Uniformity data'!G332&amp;","&amp;'Uniformity data'!H332&amp;","&amp;'Uniformity data'!I332&amp;","&amp;'Uniformity data'!J332&amp;","&amp;'Uniformity data'!K332&amp;","&amp;'Uniformity data'!L332&amp;","&amp;'Uniformity data'!M332</f>
        <v>N348B568-123S2,H,-12.5,0,10,38.5,0.46,3.4,100,3,2,Core,0</v>
      </c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x14ac:dyDescent="0.25">
      <c r="A333" s="4" t="str">
        <f>'Uniformity data'!A333&amp;","&amp;'Uniformity data'!B333&amp;","&amp;'Uniformity data'!C333&amp;","&amp;'Uniformity data'!D333&amp;","&amp;'Uniformity data'!E333&amp;","&amp;'Uniformity data'!F333&amp;","&amp;'Uniformity data'!G333&amp;","&amp;'Uniformity data'!H333&amp;","&amp;'Uniformity data'!I333&amp;","&amp;'Uniformity data'!J333&amp;","&amp;'Uniformity data'!K333&amp;","&amp;'Uniformity data'!L333&amp;","&amp;'Uniformity data'!M333</f>
        <v>N356A548-124P2,1,9.7,-70,10,42.4,0.45,3.9,100,3,3,Core,0</v>
      </c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x14ac:dyDescent="0.25">
      <c r="A334" s="4" t="str">
        <f>'Uniformity data'!A334&amp;","&amp;'Uniformity data'!B334&amp;","&amp;'Uniformity data'!C334&amp;","&amp;'Uniformity data'!D334&amp;","&amp;'Uniformity data'!E334&amp;","&amp;'Uniformity data'!F334&amp;","&amp;'Uniformity data'!G334&amp;","&amp;'Uniformity data'!H334&amp;","&amp;'Uniformity data'!I334&amp;","&amp;'Uniformity data'!J334&amp;","&amp;'Uniformity data'!K334&amp;","&amp;'Uniformity data'!L334&amp;","&amp;'Uniformity data'!M334</f>
        <v>N356A548-124P2,2,9.7,0,10,43.4,0.46,3.6,100,3,3,Core,0</v>
      </c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x14ac:dyDescent="0.25">
      <c r="A335" s="4" t="str">
        <f>'Uniformity data'!A335&amp;","&amp;'Uniformity data'!B335&amp;","&amp;'Uniformity data'!C335&amp;","&amp;'Uniformity data'!D335&amp;","&amp;'Uniformity data'!E335&amp;","&amp;'Uniformity data'!F335&amp;","&amp;'Uniformity data'!G335&amp;","&amp;'Uniformity data'!H335&amp;","&amp;'Uniformity data'!I335&amp;","&amp;'Uniformity data'!J335&amp;","&amp;'Uniformity data'!K335&amp;","&amp;'Uniformity data'!L335&amp;","&amp;'Uniformity data'!M335</f>
        <v>N356A548-124P2,3,9.7,70,10,41.4,0.46,3.9,100,3,3,Core,0</v>
      </c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x14ac:dyDescent="0.25">
      <c r="A336" s="4" t="str">
        <f>'Uniformity data'!A336&amp;","&amp;'Uniformity data'!B336&amp;","&amp;'Uniformity data'!C336&amp;","&amp;'Uniformity data'!D336&amp;","&amp;'Uniformity data'!E336&amp;","&amp;'Uniformity data'!F336&amp;","&amp;'Uniformity data'!G336&amp;","&amp;'Uniformity data'!H336&amp;","&amp;'Uniformity data'!I336&amp;","&amp;'Uniformity data'!J336&amp;","&amp;'Uniformity data'!K336&amp;","&amp;'Uniformity data'!L336&amp;","&amp;'Uniformity data'!M336</f>
        <v>N356A548-124P2,4,0,-70,10,46.3,0.45,3.7,100,3,3,Core,0</v>
      </c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x14ac:dyDescent="0.25">
      <c r="A337" s="4" t="str">
        <f>'Uniformity data'!A337&amp;","&amp;'Uniformity data'!B337&amp;","&amp;'Uniformity data'!C337&amp;","&amp;'Uniformity data'!D337&amp;","&amp;'Uniformity data'!E337&amp;","&amp;'Uniformity data'!F337&amp;","&amp;'Uniformity data'!G337&amp;","&amp;'Uniformity data'!H337&amp;","&amp;'Uniformity data'!I337&amp;","&amp;'Uniformity data'!J337&amp;","&amp;'Uniformity data'!K337&amp;","&amp;'Uniformity data'!L337&amp;","&amp;'Uniformity data'!M337</f>
        <v>N356A548-124P2,5,0,0,10,48.9,0.46,4.2,100,3,3,Core,0</v>
      </c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x14ac:dyDescent="0.25">
      <c r="A338" s="4" t="str">
        <f>'Uniformity data'!A338&amp;","&amp;'Uniformity data'!B338&amp;","&amp;'Uniformity data'!C338&amp;","&amp;'Uniformity data'!D338&amp;","&amp;'Uniformity data'!E338&amp;","&amp;'Uniformity data'!F338&amp;","&amp;'Uniformity data'!G338&amp;","&amp;'Uniformity data'!H338&amp;","&amp;'Uniformity data'!I338&amp;","&amp;'Uniformity data'!J338&amp;","&amp;'Uniformity data'!K338&amp;","&amp;'Uniformity data'!L338&amp;","&amp;'Uniformity data'!M338</f>
        <v>N356A548-124P2,6,0,70,10,46.3,0.46,3.9,100,3,3,Core,0</v>
      </c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x14ac:dyDescent="0.25">
      <c r="A339" s="4" t="str">
        <f>'Uniformity data'!A339&amp;","&amp;'Uniformity data'!B339&amp;","&amp;'Uniformity data'!C339&amp;","&amp;'Uniformity data'!D339&amp;","&amp;'Uniformity data'!E339&amp;","&amp;'Uniformity data'!F339&amp;","&amp;'Uniformity data'!G339&amp;","&amp;'Uniformity data'!H339&amp;","&amp;'Uniformity data'!I339&amp;","&amp;'Uniformity data'!J339&amp;","&amp;'Uniformity data'!K339&amp;","&amp;'Uniformity data'!L339&amp;","&amp;'Uniformity data'!M339</f>
        <v>N356A548-124P2,7,-9.7,-70,10,41.5,0.45,3.6,100,3,3,Core,0</v>
      </c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x14ac:dyDescent="0.25">
      <c r="A340" s="4" t="str">
        <f>'Uniformity data'!A340&amp;","&amp;'Uniformity data'!B340&amp;","&amp;'Uniformity data'!C340&amp;","&amp;'Uniformity data'!D340&amp;","&amp;'Uniformity data'!E340&amp;","&amp;'Uniformity data'!F340&amp;","&amp;'Uniformity data'!G340&amp;","&amp;'Uniformity data'!H340&amp;","&amp;'Uniformity data'!I340&amp;","&amp;'Uniformity data'!J340&amp;","&amp;'Uniformity data'!K340&amp;","&amp;'Uniformity data'!L340&amp;","&amp;'Uniformity data'!M340</f>
        <v>N356A548-124P2,8,-9.7,0,10,42.7,0.45,3.5,100,3,3,Core,0</v>
      </c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x14ac:dyDescent="0.25">
      <c r="A341" s="4" t="str">
        <f>'Uniformity data'!A341&amp;","&amp;'Uniformity data'!B341&amp;","&amp;'Uniformity data'!C341&amp;","&amp;'Uniformity data'!D341&amp;","&amp;'Uniformity data'!E341&amp;","&amp;'Uniformity data'!F341&amp;","&amp;'Uniformity data'!G341&amp;","&amp;'Uniformity data'!H341&amp;","&amp;'Uniformity data'!I341&amp;","&amp;'Uniformity data'!J341&amp;","&amp;'Uniformity data'!K341&amp;","&amp;'Uniformity data'!L341&amp;","&amp;'Uniformity data'!M341</f>
        <v>N356A548-124P2,9,-9.7,70,10,41.6,0.46,3.8,100,3,3,Core,0</v>
      </c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x14ac:dyDescent="0.25">
      <c r="A342" s="4" t="str">
        <f>'Uniformity data'!A342&amp;","&amp;'Uniformity data'!B342&amp;","&amp;'Uniformity data'!C342&amp;","&amp;'Uniformity data'!D342&amp;","&amp;'Uniformity data'!E342&amp;","&amp;'Uniformity data'!F342&amp;","&amp;'Uniformity data'!G342&amp;","&amp;'Uniformity data'!H342&amp;","&amp;'Uniformity data'!I342&amp;","&amp;'Uniformity data'!J342&amp;","&amp;'Uniformity data'!K342&amp;","&amp;'Uniformity data'!L342&amp;","&amp;'Uniformity data'!M342</f>
        <v>N356A548-124P2,A,12.2,0,10,39.1,0.47,3.3,100,3,3,Core,Offset angle -0.1</v>
      </c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x14ac:dyDescent="0.25">
      <c r="A343" s="4" t="str">
        <f>'Uniformity data'!A343&amp;","&amp;'Uniformity data'!B343&amp;","&amp;'Uniformity data'!C343&amp;","&amp;'Uniformity data'!D343&amp;","&amp;'Uniformity data'!E343&amp;","&amp;'Uniformity data'!F343&amp;","&amp;'Uniformity data'!G343&amp;","&amp;'Uniformity data'!H343&amp;","&amp;'Uniformity data'!I343&amp;","&amp;'Uniformity data'!J343&amp;","&amp;'Uniformity data'!K343&amp;","&amp;'Uniformity data'!L343&amp;","&amp;'Uniformity data'!M343</f>
        <v>N356A548-124P2,B,9.7,-100,10,0,0,0,100,3,3,Core,0</v>
      </c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x14ac:dyDescent="0.25">
      <c r="A344" s="4" t="str">
        <f>'Uniformity data'!A344&amp;","&amp;'Uniformity data'!B344&amp;","&amp;'Uniformity data'!C344&amp;","&amp;'Uniformity data'!D344&amp;","&amp;'Uniformity data'!E344&amp;","&amp;'Uniformity data'!F344&amp;","&amp;'Uniformity data'!G344&amp;","&amp;'Uniformity data'!H344&amp;","&amp;'Uniformity data'!I344&amp;","&amp;'Uniformity data'!J344&amp;","&amp;'Uniformity data'!K344&amp;","&amp;'Uniformity data'!L344&amp;","&amp;'Uniformity data'!M344</f>
        <v>N356A548-124P2,C,9.7,100,10,39.2,0.47,3.3,100,3,3,Core,0</v>
      </c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x14ac:dyDescent="0.25">
      <c r="A345" s="4" t="str">
        <f>'Uniformity data'!A345&amp;","&amp;'Uniformity data'!B345&amp;","&amp;'Uniformity data'!C345&amp;","&amp;'Uniformity data'!D345&amp;","&amp;'Uniformity data'!E345&amp;","&amp;'Uniformity data'!F345&amp;","&amp;'Uniformity data'!G345&amp;","&amp;'Uniformity data'!H345&amp;","&amp;'Uniformity data'!I345&amp;","&amp;'Uniformity data'!J345&amp;","&amp;'Uniformity data'!K345&amp;","&amp;'Uniformity data'!L345&amp;","&amp;'Uniformity data'!M345</f>
        <v>N356A548-124P2,D,0,-100,10,0,0,0,100,3,3,Core,0</v>
      </c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x14ac:dyDescent="0.25">
      <c r="A346" s="4" t="str">
        <f>'Uniformity data'!A346&amp;","&amp;'Uniformity data'!B346&amp;","&amp;'Uniformity data'!C346&amp;","&amp;'Uniformity data'!D346&amp;","&amp;'Uniformity data'!E346&amp;","&amp;'Uniformity data'!F346&amp;","&amp;'Uniformity data'!G346&amp;","&amp;'Uniformity data'!H346&amp;","&amp;'Uniformity data'!I346&amp;","&amp;'Uniformity data'!J346&amp;","&amp;'Uniformity data'!K346&amp;","&amp;'Uniformity data'!L346&amp;","&amp;'Uniformity data'!M346</f>
        <v>N356A548-124P2,E,0,100,10,43.4,0.47,3.4,100,3,3,Core,Offset angle -0.07</v>
      </c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x14ac:dyDescent="0.25">
      <c r="A347" s="4" t="str">
        <f>'Uniformity data'!A347&amp;","&amp;'Uniformity data'!B347&amp;","&amp;'Uniformity data'!C347&amp;","&amp;'Uniformity data'!D347&amp;","&amp;'Uniformity data'!E347&amp;","&amp;'Uniformity data'!F347&amp;","&amp;'Uniformity data'!G347&amp;","&amp;'Uniformity data'!H347&amp;","&amp;'Uniformity data'!I347&amp;","&amp;'Uniformity data'!J347&amp;","&amp;'Uniformity data'!K347&amp;","&amp;'Uniformity data'!L347&amp;","&amp;'Uniformity data'!M347</f>
        <v>N356A548-124P2,F,-9.7,-100,10,0,0,0,100,3,3,Core,0</v>
      </c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x14ac:dyDescent="0.25">
      <c r="A348" s="4" t="str">
        <f>'Uniformity data'!A348&amp;","&amp;'Uniformity data'!B348&amp;","&amp;'Uniformity data'!C348&amp;","&amp;'Uniformity data'!D348&amp;","&amp;'Uniformity data'!E348&amp;","&amp;'Uniformity data'!F348&amp;","&amp;'Uniformity data'!G348&amp;","&amp;'Uniformity data'!H348&amp;","&amp;'Uniformity data'!I348&amp;","&amp;'Uniformity data'!J348&amp;","&amp;'Uniformity data'!K348&amp;","&amp;'Uniformity data'!L348&amp;","&amp;'Uniformity data'!M348</f>
        <v>N356A548-124P2,G,-9.7,100,10,0,0,0,100,3,3,Core,0</v>
      </c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x14ac:dyDescent="0.25">
      <c r="A349" s="4" t="str">
        <f>'Uniformity data'!A349&amp;","&amp;'Uniformity data'!B349&amp;","&amp;'Uniformity data'!C349&amp;","&amp;'Uniformity data'!D349&amp;","&amp;'Uniformity data'!E349&amp;","&amp;'Uniformity data'!F349&amp;","&amp;'Uniformity data'!G349&amp;","&amp;'Uniformity data'!H349&amp;","&amp;'Uniformity data'!I349&amp;","&amp;'Uniformity data'!J349&amp;","&amp;'Uniformity data'!K349&amp;","&amp;'Uniformity data'!L349&amp;","&amp;'Uniformity data'!M349</f>
        <v>N356A548-124P2,H,-12.2,0,10,38.7,0.47,3.4,100,3,3,Core,Fuzzy structure Offset angle -0.1</v>
      </c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x14ac:dyDescent="0.25">
      <c r="A350" s="4" t="str">
        <f>'Uniformity data'!A350&amp;","&amp;'Uniformity data'!B350&amp;","&amp;'Uniformity data'!C350&amp;","&amp;'Uniformity data'!D350&amp;","&amp;'Uniformity data'!E350&amp;","&amp;'Uniformity data'!F350&amp;","&amp;'Uniformity data'!G350&amp;","&amp;'Uniformity data'!H350&amp;","&amp;'Uniformity data'!I350&amp;","&amp;'Uniformity data'!J350&amp;","&amp;'Uniformity data'!K350&amp;","&amp;'Uniformity data'!L350&amp;","&amp;'Uniformity data'!M350</f>
        <v>Si5358,0,0,0,10,35.9,0.45,3.0,120,9,0,Witness,0</v>
      </c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x14ac:dyDescent="0.25">
      <c r="A351" s="4" t="str">
        <f>'Uniformity data'!A351&amp;","&amp;'Uniformity data'!B351&amp;","&amp;'Uniformity data'!C351&amp;","&amp;'Uniformity data'!D351&amp;","&amp;'Uniformity data'!E351&amp;","&amp;'Uniformity data'!F351&amp;","&amp;'Uniformity data'!G351&amp;","&amp;'Uniformity data'!H351&amp;","&amp;'Uniformity data'!I351&amp;","&amp;'Uniformity data'!J351&amp;","&amp;'Uniformity data'!K351&amp;","&amp;'Uniformity data'!L351&amp;","&amp;'Uniformity data'!M351</f>
        <v>N352A539-124S2,1,9.8,-70,10,29.9,0.45,3.8,120,7,1,Core,0</v>
      </c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x14ac:dyDescent="0.25">
      <c r="A352" s="4" t="str">
        <f>'Uniformity data'!A352&amp;","&amp;'Uniformity data'!B352&amp;","&amp;'Uniformity data'!C352&amp;","&amp;'Uniformity data'!D352&amp;","&amp;'Uniformity data'!E352&amp;","&amp;'Uniformity data'!F352&amp;","&amp;'Uniformity data'!G352&amp;","&amp;'Uniformity data'!H352&amp;","&amp;'Uniformity data'!I352&amp;","&amp;'Uniformity data'!J352&amp;","&amp;'Uniformity data'!K352&amp;","&amp;'Uniformity data'!L352&amp;","&amp;'Uniformity data'!M352</f>
        <v>N352A539-124S2,2,9.8,0,10,31.6,0.44,3.9,120,7,1,Core,0</v>
      </c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x14ac:dyDescent="0.25">
      <c r="A353" s="4" t="str">
        <f>'Uniformity data'!A353&amp;","&amp;'Uniformity data'!B353&amp;","&amp;'Uniformity data'!C353&amp;","&amp;'Uniformity data'!D353&amp;","&amp;'Uniformity data'!E353&amp;","&amp;'Uniformity data'!F353&amp;","&amp;'Uniformity data'!G353&amp;","&amp;'Uniformity data'!H353&amp;","&amp;'Uniformity data'!I353&amp;","&amp;'Uniformity data'!J353&amp;","&amp;'Uniformity data'!K353&amp;","&amp;'Uniformity data'!L353&amp;","&amp;'Uniformity data'!M353</f>
        <v>N352A539-124S2,3,9.8,70,10,29.4,0.44,4.0,120,7,1,Core,0</v>
      </c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x14ac:dyDescent="0.25">
      <c r="A354" s="4" t="str">
        <f>'Uniformity data'!A354&amp;","&amp;'Uniformity data'!B354&amp;","&amp;'Uniformity data'!C354&amp;","&amp;'Uniformity data'!D354&amp;","&amp;'Uniformity data'!E354&amp;","&amp;'Uniformity data'!F354&amp;","&amp;'Uniformity data'!G354&amp;","&amp;'Uniformity data'!H354&amp;","&amp;'Uniformity data'!I354&amp;","&amp;'Uniformity data'!J354&amp;","&amp;'Uniformity data'!K354&amp;","&amp;'Uniformity data'!L354&amp;","&amp;'Uniformity data'!M354</f>
        <v>N352A539-124S2,4,0,-70,10,31.6,0.44,3.9,120,7,1,Core,0</v>
      </c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x14ac:dyDescent="0.25">
      <c r="A355" s="4" t="str">
        <f>'Uniformity data'!A355&amp;","&amp;'Uniformity data'!B355&amp;","&amp;'Uniformity data'!C355&amp;","&amp;'Uniformity data'!D355&amp;","&amp;'Uniformity data'!E355&amp;","&amp;'Uniformity data'!F355&amp;","&amp;'Uniformity data'!G355&amp;","&amp;'Uniformity data'!H355&amp;","&amp;'Uniformity data'!I355&amp;","&amp;'Uniformity data'!J355&amp;","&amp;'Uniformity data'!K355&amp;","&amp;'Uniformity data'!L355&amp;","&amp;'Uniformity data'!M355</f>
        <v>N352A539-124S2,5,0,0,10,33.9,0.46,3.9,120,7,1,Core,0</v>
      </c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x14ac:dyDescent="0.25">
      <c r="A356" s="4" t="str">
        <f>'Uniformity data'!A356&amp;","&amp;'Uniformity data'!B356&amp;","&amp;'Uniformity data'!C356&amp;","&amp;'Uniformity data'!D356&amp;","&amp;'Uniformity data'!E356&amp;","&amp;'Uniformity data'!F356&amp;","&amp;'Uniformity data'!G356&amp;","&amp;'Uniformity data'!H356&amp;","&amp;'Uniformity data'!I356&amp;","&amp;'Uniformity data'!J356&amp;","&amp;'Uniformity data'!K356&amp;","&amp;'Uniformity data'!L356&amp;","&amp;'Uniformity data'!M356</f>
        <v>N352A539-124S2,6,0,70,10,32.1,0.45,3.9,120,7,1,Core,0</v>
      </c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x14ac:dyDescent="0.25">
      <c r="A357" s="4" t="str">
        <f>'Uniformity data'!A357&amp;","&amp;'Uniformity data'!B357&amp;","&amp;'Uniformity data'!C357&amp;","&amp;'Uniformity data'!D357&amp;","&amp;'Uniformity data'!E357&amp;","&amp;'Uniformity data'!F357&amp;","&amp;'Uniformity data'!G357&amp;","&amp;'Uniformity data'!H357&amp;","&amp;'Uniformity data'!I357&amp;","&amp;'Uniformity data'!J357&amp;","&amp;'Uniformity data'!K357&amp;","&amp;'Uniformity data'!L357&amp;","&amp;'Uniformity data'!M357</f>
        <v>N352A539-124S2,7,-9.8,-70,10,32.1,0.43,3.7,120,7,1,Core,0</v>
      </c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x14ac:dyDescent="0.25">
      <c r="A358" s="4" t="str">
        <f>'Uniformity data'!A358&amp;","&amp;'Uniformity data'!B358&amp;","&amp;'Uniformity data'!C358&amp;","&amp;'Uniformity data'!D358&amp;","&amp;'Uniformity data'!E358&amp;","&amp;'Uniformity data'!F358&amp;","&amp;'Uniformity data'!G358&amp;","&amp;'Uniformity data'!H358&amp;","&amp;'Uniformity data'!I358&amp;","&amp;'Uniformity data'!J358&amp;","&amp;'Uniformity data'!K358&amp;","&amp;'Uniformity data'!L358&amp;","&amp;'Uniformity data'!M358</f>
        <v>N352A539-124S2,8,-9.8,0,10,33.9,0.46,3.7,120,7,1,Core,0</v>
      </c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x14ac:dyDescent="0.25">
      <c r="A359" s="4" t="str">
        <f>'Uniformity data'!A359&amp;","&amp;'Uniformity data'!B359&amp;","&amp;'Uniformity data'!C359&amp;","&amp;'Uniformity data'!D359&amp;","&amp;'Uniformity data'!E359&amp;","&amp;'Uniformity data'!F359&amp;","&amp;'Uniformity data'!G359&amp;","&amp;'Uniformity data'!H359&amp;","&amp;'Uniformity data'!I359&amp;","&amp;'Uniformity data'!J359&amp;","&amp;'Uniformity data'!K359&amp;","&amp;'Uniformity data'!L359&amp;","&amp;'Uniformity data'!M359</f>
        <v>N352A539-124S2,9,-9.8,70,10,32.6,0.43,3.9,120,7,1,Core,0</v>
      </c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x14ac:dyDescent="0.25">
      <c r="A360" s="4" t="str">
        <f>'Uniformity data'!A360&amp;","&amp;'Uniformity data'!B360&amp;","&amp;'Uniformity data'!C360&amp;","&amp;'Uniformity data'!D360&amp;","&amp;'Uniformity data'!E360&amp;","&amp;'Uniformity data'!F360&amp;","&amp;'Uniformity data'!G360&amp;","&amp;'Uniformity data'!H360&amp;","&amp;'Uniformity data'!I360&amp;","&amp;'Uniformity data'!J360&amp;","&amp;'Uniformity data'!K360&amp;","&amp;'Uniformity data'!L360&amp;","&amp;'Uniformity data'!M360</f>
        <v>N352A539-124S2,A,12.4,0,10,30.6,0.47,3.3,120,7,1,Core,0</v>
      </c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x14ac:dyDescent="0.25">
      <c r="A361" s="4" t="str">
        <f>'Uniformity data'!A361&amp;","&amp;'Uniformity data'!B361&amp;","&amp;'Uniformity data'!C361&amp;","&amp;'Uniformity data'!D361&amp;","&amp;'Uniformity data'!E361&amp;","&amp;'Uniformity data'!F361&amp;","&amp;'Uniformity data'!G361&amp;","&amp;'Uniformity data'!H361&amp;","&amp;'Uniformity data'!I361&amp;","&amp;'Uniformity data'!J361&amp;","&amp;'Uniformity data'!K361&amp;","&amp;'Uniformity data'!L361&amp;","&amp;'Uniformity data'!M361</f>
        <v>N352A539-124S2,B,9.8,-100,10,25.1,0.46,3.7,120,7,1,Core,Fuzzy structure</v>
      </c>
    </row>
    <row r="362" spans="1:13" x14ac:dyDescent="0.25">
      <c r="A362" s="4" t="str">
        <f>'Uniformity data'!A362&amp;","&amp;'Uniformity data'!B362&amp;","&amp;'Uniformity data'!C362&amp;","&amp;'Uniformity data'!D362&amp;","&amp;'Uniformity data'!E362&amp;","&amp;'Uniformity data'!F362&amp;","&amp;'Uniformity data'!G362&amp;","&amp;'Uniformity data'!H362&amp;","&amp;'Uniformity data'!I362&amp;","&amp;'Uniformity data'!J362&amp;","&amp;'Uniformity data'!K362&amp;","&amp;'Uniformity data'!L362&amp;","&amp;'Uniformity data'!M362</f>
        <v>N352A539-124S2,C,9.8,100,10,27.3,0.43,3.7,120,7,1,Core,0</v>
      </c>
    </row>
    <row r="363" spans="1:13" x14ac:dyDescent="0.25">
      <c r="A363" s="4" t="str">
        <f>'Uniformity data'!A363&amp;","&amp;'Uniformity data'!B363&amp;","&amp;'Uniformity data'!C363&amp;","&amp;'Uniformity data'!D363&amp;","&amp;'Uniformity data'!E363&amp;","&amp;'Uniformity data'!F363&amp;","&amp;'Uniformity data'!G363&amp;","&amp;'Uniformity data'!H363&amp;","&amp;'Uniformity data'!I363&amp;","&amp;'Uniformity data'!J363&amp;","&amp;'Uniformity data'!K363&amp;","&amp;'Uniformity data'!L363&amp;","&amp;'Uniformity data'!M363</f>
        <v>N352A539-124S2,D,0,-100,10,26.0,0.41,3.7,120,7,1,Core,Fuzzy structure</v>
      </c>
    </row>
    <row r="364" spans="1:13" x14ac:dyDescent="0.25">
      <c r="A364" s="4" t="str">
        <f>'Uniformity data'!A364&amp;","&amp;'Uniformity data'!B364&amp;","&amp;'Uniformity data'!C364&amp;","&amp;'Uniformity data'!D364&amp;","&amp;'Uniformity data'!E364&amp;","&amp;'Uniformity data'!F364&amp;","&amp;'Uniformity data'!G364&amp;","&amp;'Uniformity data'!H364&amp;","&amp;'Uniformity data'!I364&amp;","&amp;'Uniformity data'!J364&amp;","&amp;'Uniformity data'!K364&amp;","&amp;'Uniformity data'!L364&amp;","&amp;'Uniformity data'!M364</f>
        <v>N352A539-124S2,E,0,100,10,29.8,0.44,3.5,120,7,1,Core,0</v>
      </c>
    </row>
    <row r="365" spans="1:13" x14ac:dyDescent="0.25">
      <c r="A365" s="4" t="str">
        <f>'Uniformity data'!A365&amp;","&amp;'Uniformity data'!B365&amp;","&amp;'Uniformity data'!C365&amp;","&amp;'Uniformity data'!D365&amp;","&amp;'Uniformity data'!E365&amp;","&amp;'Uniformity data'!F365&amp;","&amp;'Uniformity data'!G365&amp;","&amp;'Uniformity data'!H365&amp;","&amp;'Uniformity data'!I365&amp;","&amp;'Uniformity data'!J365&amp;","&amp;'Uniformity data'!K365&amp;","&amp;'Uniformity data'!L365&amp;","&amp;'Uniformity data'!M365</f>
        <v>N352A539-124S2,F,-9.8,-100,10,27.4,0.41,3.5,120,7,1,Core,Fuzzy structure</v>
      </c>
    </row>
    <row r="366" spans="1:13" x14ac:dyDescent="0.25">
      <c r="A366" s="4" t="str">
        <f>'Uniformity data'!A366&amp;","&amp;'Uniformity data'!B366&amp;","&amp;'Uniformity data'!C366&amp;","&amp;'Uniformity data'!D366&amp;","&amp;'Uniformity data'!E366&amp;","&amp;'Uniformity data'!F366&amp;","&amp;'Uniformity data'!G366&amp;","&amp;'Uniformity data'!H366&amp;","&amp;'Uniformity data'!I366&amp;","&amp;'Uniformity data'!J366&amp;","&amp;'Uniformity data'!K366&amp;","&amp;'Uniformity data'!L366&amp;","&amp;'Uniformity data'!M366</f>
        <v>N352A539-124S2,G,-9.8,100,10,30.0,0.41,3.7,120,7,1,Core,0</v>
      </c>
    </row>
    <row r="367" spans="1:13" x14ac:dyDescent="0.25">
      <c r="A367" s="4" t="str">
        <f>'Uniformity data'!A367&amp;","&amp;'Uniformity data'!B367&amp;","&amp;'Uniformity data'!C367&amp;","&amp;'Uniformity data'!D367&amp;","&amp;'Uniformity data'!E367&amp;","&amp;'Uniformity data'!F367&amp;","&amp;'Uniformity data'!G367&amp;","&amp;'Uniformity data'!H367&amp;","&amp;'Uniformity data'!I367&amp;","&amp;'Uniformity data'!J367&amp;","&amp;'Uniformity data'!K367&amp;","&amp;'Uniformity data'!L367&amp;","&amp;'Uniformity data'!M367</f>
        <v>N352A539-124S2,H,-12.4,0,10,34.0,0.46,3.3,120,7,1,Core,0</v>
      </c>
    </row>
    <row r="368" spans="1:13" x14ac:dyDescent="0.25">
      <c r="A368" s="4" t="str">
        <f>'Uniformity data'!A368&amp;","&amp;'Uniformity data'!B368&amp;","&amp;'Uniformity data'!C368&amp;","&amp;'Uniformity data'!D368&amp;","&amp;'Uniformity data'!E368&amp;","&amp;'Uniformity data'!F368&amp;","&amp;'Uniformity data'!G368&amp;","&amp;'Uniformity data'!H368&amp;","&amp;'Uniformity data'!I368&amp;","&amp;'Uniformity data'!J368&amp;","&amp;'Uniformity data'!K368&amp;","&amp;'Uniformity data'!L368&amp;","&amp;'Uniformity data'!M368</f>
        <v>N356A570-125P1,1,9.7,-70,10,32.2,0.45,3.4,120,7,2,Core,0</v>
      </c>
    </row>
    <row r="369" spans="1:1" x14ac:dyDescent="0.25">
      <c r="A369" s="4" t="str">
        <f>'Uniformity data'!A369&amp;","&amp;'Uniformity data'!B369&amp;","&amp;'Uniformity data'!C369&amp;","&amp;'Uniformity data'!D369&amp;","&amp;'Uniformity data'!E369&amp;","&amp;'Uniformity data'!F369&amp;","&amp;'Uniformity data'!G369&amp;","&amp;'Uniformity data'!H369&amp;","&amp;'Uniformity data'!I369&amp;","&amp;'Uniformity data'!J369&amp;","&amp;'Uniformity data'!K369&amp;","&amp;'Uniformity data'!L369&amp;","&amp;'Uniformity data'!M369</f>
        <v>N356A570-125P1,2,9.7,0,10,34.0,0.45,3.4,120,7,2,Core,0</v>
      </c>
    </row>
    <row r="370" spans="1:1" x14ac:dyDescent="0.25">
      <c r="A370" s="4" t="str">
        <f>'Uniformity data'!A370&amp;","&amp;'Uniformity data'!B370&amp;","&amp;'Uniformity data'!C370&amp;","&amp;'Uniformity data'!D370&amp;","&amp;'Uniformity data'!E370&amp;","&amp;'Uniformity data'!F370&amp;","&amp;'Uniformity data'!G370&amp;","&amp;'Uniformity data'!H370&amp;","&amp;'Uniformity data'!I370&amp;","&amp;'Uniformity data'!J370&amp;","&amp;'Uniformity data'!K370&amp;","&amp;'Uniformity data'!L370&amp;","&amp;'Uniformity data'!M370</f>
        <v>N356A570-125P1,3,9.7,70,10,32.2,0.45,3.4,120,7,2,Core,0</v>
      </c>
    </row>
    <row r="371" spans="1:1" x14ac:dyDescent="0.25">
      <c r="A371" s="4" t="str">
        <f>'Uniformity data'!A371&amp;","&amp;'Uniformity data'!B371&amp;","&amp;'Uniformity data'!C371&amp;","&amp;'Uniformity data'!D371&amp;","&amp;'Uniformity data'!E371&amp;","&amp;'Uniformity data'!F371&amp;","&amp;'Uniformity data'!G371&amp;","&amp;'Uniformity data'!H371&amp;","&amp;'Uniformity data'!I371&amp;","&amp;'Uniformity data'!J371&amp;","&amp;'Uniformity data'!K371&amp;","&amp;'Uniformity data'!L371&amp;","&amp;'Uniformity data'!M371</f>
        <v>N356A570-125P1,4,0,-70,10,32.2,0.45,3.7,120,7,2,Core,0</v>
      </c>
    </row>
    <row r="372" spans="1:1" x14ac:dyDescent="0.25">
      <c r="A372" s="4" t="str">
        <f>'Uniformity data'!A372&amp;","&amp;'Uniformity data'!B372&amp;","&amp;'Uniformity data'!C372&amp;","&amp;'Uniformity data'!D372&amp;","&amp;'Uniformity data'!E372&amp;","&amp;'Uniformity data'!F372&amp;","&amp;'Uniformity data'!G372&amp;","&amp;'Uniformity data'!H372&amp;","&amp;'Uniformity data'!I372&amp;","&amp;'Uniformity data'!J372&amp;","&amp;'Uniformity data'!K372&amp;","&amp;'Uniformity data'!L372&amp;","&amp;'Uniformity data'!M372</f>
        <v>N356A570-125P1,5,0,0,10,35.6,0.45,3.2,120,7,2,Core,0</v>
      </c>
    </row>
    <row r="373" spans="1:1" x14ac:dyDescent="0.25">
      <c r="A373" s="4" t="str">
        <f>'Uniformity data'!A373&amp;","&amp;'Uniformity data'!B373&amp;","&amp;'Uniformity data'!C373&amp;","&amp;'Uniformity data'!D373&amp;","&amp;'Uniformity data'!E373&amp;","&amp;'Uniformity data'!F373&amp;","&amp;'Uniformity data'!G373&amp;","&amp;'Uniformity data'!H373&amp;","&amp;'Uniformity data'!I373&amp;","&amp;'Uniformity data'!J373&amp;","&amp;'Uniformity data'!K373&amp;","&amp;'Uniformity data'!L373&amp;","&amp;'Uniformity data'!M373</f>
        <v>N356A570-125P1,6,0,70,10,34.4,0.45,3.7,120,7,2,Core,0</v>
      </c>
    </row>
    <row r="374" spans="1:1" x14ac:dyDescent="0.25">
      <c r="A374" s="4" t="str">
        <f>'Uniformity data'!A374&amp;","&amp;'Uniformity data'!B374&amp;","&amp;'Uniformity data'!C374&amp;","&amp;'Uniformity data'!D374&amp;","&amp;'Uniformity data'!E374&amp;","&amp;'Uniformity data'!F374&amp;","&amp;'Uniformity data'!G374&amp;","&amp;'Uniformity data'!H374&amp;","&amp;'Uniformity data'!I374&amp;","&amp;'Uniformity data'!J374&amp;","&amp;'Uniformity data'!K374&amp;","&amp;'Uniformity data'!L374&amp;","&amp;'Uniformity data'!M374</f>
        <v>N356A570-125P1,7,-9.7,-70,10,31.7,0.45,3.4,120,7,2,Core,0</v>
      </c>
    </row>
    <row r="375" spans="1:1" x14ac:dyDescent="0.25">
      <c r="A375" s="4" t="str">
        <f>'Uniformity data'!A375&amp;","&amp;'Uniformity data'!B375&amp;","&amp;'Uniformity data'!C375&amp;","&amp;'Uniformity data'!D375&amp;","&amp;'Uniformity data'!E375&amp;","&amp;'Uniformity data'!F375&amp;","&amp;'Uniformity data'!G375&amp;","&amp;'Uniformity data'!H375&amp;","&amp;'Uniformity data'!I375&amp;","&amp;'Uniformity data'!J375&amp;","&amp;'Uniformity data'!K375&amp;","&amp;'Uniformity data'!L375&amp;","&amp;'Uniformity data'!M375</f>
        <v>N356A570-125P1,8,-9.7,0,10,34.1,0.45,3.7,120,7,2,Core,0</v>
      </c>
    </row>
    <row r="376" spans="1:1" x14ac:dyDescent="0.25">
      <c r="A376" s="4" t="str">
        <f>'Uniformity data'!A376&amp;","&amp;'Uniformity data'!B376&amp;","&amp;'Uniformity data'!C376&amp;","&amp;'Uniformity data'!D376&amp;","&amp;'Uniformity data'!E376&amp;","&amp;'Uniformity data'!F376&amp;","&amp;'Uniformity data'!G376&amp;","&amp;'Uniformity data'!H376&amp;","&amp;'Uniformity data'!I376&amp;","&amp;'Uniformity data'!J376&amp;","&amp;'Uniformity data'!K376&amp;","&amp;'Uniformity data'!L376&amp;","&amp;'Uniformity data'!M376</f>
        <v>N356A570-125P1,9,-9.7,70,10,32.2,0.44,4.1,120,7,2,Core,0</v>
      </c>
    </row>
    <row r="377" spans="1:1" x14ac:dyDescent="0.25">
      <c r="A377" s="4" t="str">
        <f>'Uniformity data'!A377&amp;","&amp;'Uniformity data'!B377&amp;","&amp;'Uniformity data'!C377&amp;","&amp;'Uniformity data'!D377&amp;","&amp;'Uniformity data'!E377&amp;","&amp;'Uniformity data'!F377&amp;","&amp;'Uniformity data'!G377&amp;","&amp;'Uniformity data'!H377&amp;","&amp;'Uniformity data'!I377&amp;","&amp;'Uniformity data'!J377&amp;","&amp;'Uniformity data'!K377&amp;","&amp;'Uniformity data'!L377&amp;","&amp;'Uniformity data'!M377</f>
        <v>N356A570-125P1,A,12.2,0,10,32.6,0.45,3.5,120,7,2,Core,0</v>
      </c>
    </row>
    <row r="378" spans="1:1" x14ac:dyDescent="0.25">
      <c r="A378" s="4" t="str">
        <f>'Uniformity data'!A378&amp;","&amp;'Uniformity data'!B378&amp;","&amp;'Uniformity data'!C378&amp;","&amp;'Uniformity data'!D378&amp;","&amp;'Uniformity data'!E378&amp;","&amp;'Uniformity data'!F378&amp;","&amp;'Uniformity data'!G378&amp;","&amp;'Uniformity data'!H378&amp;","&amp;'Uniformity data'!I378&amp;","&amp;'Uniformity data'!J378&amp;","&amp;'Uniformity data'!K378&amp;","&amp;'Uniformity data'!L378&amp;","&amp;'Uniformity data'!M378</f>
        <v>N356A570-125P1,B,9.7,-100,10,26.1,0.42,3.4,120,7,2,Core,Fuzzy structure</v>
      </c>
    </row>
    <row r="379" spans="1:1" x14ac:dyDescent="0.25">
      <c r="A379" s="4" t="str">
        <f>'Uniformity data'!A379&amp;","&amp;'Uniformity data'!B379&amp;","&amp;'Uniformity data'!C379&amp;","&amp;'Uniformity data'!D379&amp;","&amp;'Uniformity data'!E379&amp;","&amp;'Uniformity data'!F379&amp;","&amp;'Uniformity data'!G379&amp;","&amp;'Uniformity data'!H379&amp;","&amp;'Uniformity data'!I379&amp;","&amp;'Uniformity data'!J379&amp;","&amp;'Uniformity data'!K379&amp;","&amp;'Uniformity data'!L379&amp;","&amp;'Uniformity data'!M379</f>
        <v>N356A570-125P1,C,9.7,100,10,0,0,0,120,7,2,Core,0</v>
      </c>
    </row>
    <row r="380" spans="1:1" x14ac:dyDescent="0.25">
      <c r="A380" s="4" t="str">
        <f>'Uniformity data'!A380&amp;","&amp;'Uniformity data'!B380&amp;","&amp;'Uniformity data'!C380&amp;","&amp;'Uniformity data'!D380&amp;","&amp;'Uniformity data'!E380&amp;","&amp;'Uniformity data'!F380&amp;","&amp;'Uniformity data'!G380&amp;","&amp;'Uniformity data'!H380&amp;","&amp;'Uniformity data'!I380&amp;","&amp;'Uniformity data'!J380&amp;","&amp;'Uniformity data'!K380&amp;","&amp;'Uniformity data'!L380&amp;","&amp;'Uniformity data'!M380</f>
        <v>N356A570-125P1,D,0,-100,10,27.9,0.43,3.5,120,7,2,Core,Fuzzy structure</v>
      </c>
    </row>
    <row r="381" spans="1:1" x14ac:dyDescent="0.25">
      <c r="A381" s="4" t="str">
        <f>'Uniformity data'!A381&amp;","&amp;'Uniformity data'!B381&amp;","&amp;'Uniformity data'!C381&amp;","&amp;'Uniformity data'!D381&amp;","&amp;'Uniformity data'!E381&amp;","&amp;'Uniformity data'!F381&amp;","&amp;'Uniformity data'!G381&amp;","&amp;'Uniformity data'!H381&amp;","&amp;'Uniformity data'!I381&amp;","&amp;'Uniformity data'!J381&amp;","&amp;'Uniformity data'!K381&amp;","&amp;'Uniformity data'!L381&amp;","&amp;'Uniformity data'!M381</f>
        <v>N356A570-125P1,E,0,100,10,32.1,0.46,3.7,120,7,2,Core,Fuzzy structure</v>
      </c>
    </row>
    <row r="382" spans="1:1" x14ac:dyDescent="0.25">
      <c r="A382" s="4" t="str">
        <f>'Uniformity data'!A382&amp;","&amp;'Uniformity data'!B382&amp;","&amp;'Uniformity data'!C382&amp;","&amp;'Uniformity data'!D382&amp;","&amp;'Uniformity data'!E382&amp;","&amp;'Uniformity data'!F382&amp;","&amp;'Uniformity data'!G382&amp;","&amp;'Uniformity data'!H382&amp;","&amp;'Uniformity data'!I382&amp;","&amp;'Uniformity data'!J382&amp;","&amp;'Uniformity data'!K382&amp;","&amp;'Uniformity data'!L382&amp;","&amp;'Uniformity data'!M382</f>
        <v>N356A570-125P1,F,-9.7,-100,10,26.1,0.42,3.3,120,7,2,Core,Fuzzy structure</v>
      </c>
    </row>
    <row r="383" spans="1:1" x14ac:dyDescent="0.25">
      <c r="A383" s="4" t="str">
        <f>'Uniformity data'!A383&amp;","&amp;'Uniformity data'!B383&amp;","&amp;'Uniformity data'!C383&amp;","&amp;'Uniformity data'!D383&amp;","&amp;'Uniformity data'!E383&amp;","&amp;'Uniformity data'!F383&amp;","&amp;'Uniformity data'!G383&amp;","&amp;'Uniformity data'!H383&amp;","&amp;'Uniformity data'!I383&amp;","&amp;'Uniformity data'!J383&amp;","&amp;'Uniformity data'!K383&amp;","&amp;'Uniformity data'!L383&amp;","&amp;'Uniformity data'!M383</f>
        <v>N356A570-125P1,G,-9.7,100,10,29.9,0.44,3.7,120,7,2,Core,0</v>
      </c>
    </row>
    <row r="384" spans="1:1" x14ac:dyDescent="0.25">
      <c r="A384" s="4" t="str">
        <f>'Uniformity data'!A384&amp;","&amp;'Uniformity data'!B384&amp;","&amp;'Uniformity data'!C384&amp;","&amp;'Uniformity data'!D384&amp;","&amp;'Uniformity data'!E384&amp;","&amp;'Uniformity data'!F384&amp;","&amp;'Uniformity data'!G384&amp;","&amp;'Uniformity data'!H384&amp;","&amp;'Uniformity data'!I384&amp;","&amp;'Uniformity data'!J384&amp;","&amp;'Uniformity data'!K384&amp;","&amp;'Uniformity data'!L384&amp;","&amp;'Uniformity data'!M384</f>
        <v>N356A570-125P1,H,-12.2,0,10,32.6,0.46,3.3,120,7,2,Core,0</v>
      </c>
    </row>
    <row r="385" spans="1:1" x14ac:dyDescent="0.25">
      <c r="A385" s="4" t="str">
        <f>'Uniformity data'!A385&amp;","&amp;'Uniformity data'!B385&amp;","&amp;'Uniformity data'!C385&amp;","&amp;'Uniformity data'!D385&amp;","&amp;'Uniformity data'!E385&amp;","&amp;'Uniformity data'!F385&amp;","&amp;'Uniformity data'!G385&amp;","&amp;'Uniformity data'!H385&amp;","&amp;'Uniformity data'!I385&amp;","&amp;'Uniformity data'!J385&amp;","&amp;'Uniformity data'!K385&amp;","&amp;'Uniformity data'!L385&amp;","&amp;'Uniformity data'!M385</f>
        <v>N356B568-125S1,1,9.7,-70,10,31.7,0.43,4.1,120,7,3,Core,0</v>
      </c>
    </row>
    <row r="386" spans="1:1" x14ac:dyDescent="0.25">
      <c r="A386" s="4" t="str">
        <f>'Uniformity data'!A386&amp;","&amp;'Uniformity data'!B386&amp;","&amp;'Uniformity data'!C386&amp;","&amp;'Uniformity data'!D386&amp;","&amp;'Uniformity data'!E386&amp;","&amp;'Uniformity data'!F386&amp;","&amp;'Uniformity data'!G386&amp;","&amp;'Uniformity data'!H386&amp;","&amp;'Uniformity data'!I386&amp;","&amp;'Uniformity data'!J386&amp;","&amp;'Uniformity data'!K386&amp;","&amp;'Uniformity data'!L386&amp;","&amp;'Uniformity data'!M386</f>
        <v>N356B568-125S1,2,9.7,0,10,33.3,0.43,4.1,120,7,3,Core,0</v>
      </c>
    </row>
    <row r="387" spans="1:1" x14ac:dyDescent="0.25">
      <c r="A387" s="4" t="str">
        <f>'Uniformity data'!A387&amp;","&amp;'Uniformity data'!B387&amp;","&amp;'Uniformity data'!C387&amp;","&amp;'Uniformity data'!D387&amp;","&amp;'Uniformity data'!E387&amp;","&amp;'Uniformity data'!F387&amp;","&amp;'Uniformity data'!G387&amp;","&amp;'Uniformity data'!H387&amp;","&amp;'Uniformity data'!I387&amp;","&amp;'Uniformity data'!J387&amp;","&amp;'Uniformity data'!K387&amp;","&amp;'Uniformity data'!L387&amp;","&amp;'Uniformity data'!M387</f>
        <v>N356B568-125S1,3,9.7,70,10,31.2,0.43,4.1,120,7,3,Core,0</v>
      </c>
    </row>
    <row r="388" spans="1:1" x14ac:dyDescent="0.25">
      <c r="A388" s="4" t="str">
        <f>'Uniformity data'!A388&amp;","&amp;'Uniformity data'!B388&amp;","&amp;'Uniformity data'!C388&amp;","&amp;'Uniformity data'!D388&amp;","&amp;'Uniformity data'!E388&amp;","&amp;'Uniformity data'!F388&amp;","&amp;'Uniformity data'!G388&amp;","&amp;'Uniformity data'!H388&amp;","&amp;'Uniformity data'!I388&amp;","&amp;'Uniformity data'!J388&amp;","&amp;'Uniformity data'!K388&amp;","&amp;'Uniformity data'!L388&amp;","&amp;'Uniformity data'!M388</f>
        <v>N356B568-125S1,4,0,-70,10,32.0,0.43,3.9,120,7,3,Core,0</v>
      </c>
    </row>
    <row r="389" spans="1:1" x14ac:dyDescent="0.25">
      <c r="A389" s="4" t="str">
        <f>'Uniformity data'!A389&amp;","&amp;'Uniformity data'!B389&amp;","&amp;'Uniformity data'!C389&amp;","&amp;'Uniformity data'!D389&amp;","&amp;'Uniformity data'!E389&amp;","&amp;'Uniformity data'!F389&amp;","&amp;'Uniformity data'!G389&amp;","&amp;'Uniformity data'!H389&amp;","&amp;'Uniformity data'!I389&amp;","&amp;'Uniformity data'!J389&amp;","&amp;'Uniformity data'!K389&amp;","&amp;'Uniformity data'!L389&amp;","&amp;'Uniformity data'!M389</f>
        <v>N356B568-125S1,5,0,0,10,33.8,0.45,3.4,120,7,3,Core,0</v>
      </c>
    </row>
    <row r="390" spans="1:1" x14ac:dyDescent="0.25">
      <c r="A390" s="4" t="str">
        <f>'Uniformity data'!A390&amp;","&amp;'Uniformity data'!B390&amp;","&amp;'Uniformity data'!C390&amp;","&amp;'Uniformity data'!D390&amp;","&amp;'Uniformity data'!E390&amp;","&amp;'Uniformity data'!F390&amp;","&amp;'Uniformity data'!G390&amp;","&amp;'Uniformity data'!H390&amp;","&amp;'Uniformity data'!I390&amp;","&amp;'Uniformity data'!J390&amp;","&amp;'Uniformity data'!K390&amp;","&amp;'Uniformity data'!L390&amp;","&amp;'Uniformity data'!M390</f>
        <v>N356B568-125S1,6,0,70,10,31.6,0.43,4.3,120,7,3,Core,0</v>
      </c>
    </row>
    <row r="391" spans="1:1" x14ac:dyDescent="0.25">
      <c r="A391" s="4" t="str">
        <f>'Uniformity data'!A391&amp;","&amp;'Uniformity data'!B391&amp;","&amp;'Uniformity data'!C391&amp;","&amp;'Uniformity data'!D391&amp;","&amp;'Uniformity data'!E391&amp;","&amp;'Uniformity data'!F391&amp;","&amp;'Uniformity data'!G391&amp;","&amp;'Uniformity data'!H391&amp;","&amp;'Uniformity data'!I391&amp;","&amp;'Uniformity data'!J391&amp;","&amp;'Uniformity data'!K391&amp;","&amp;'Uniformity data'!L391&amp;","&amp;'Uniformity data'!M391</f>
        <v>N356B568-125S1,7,-9.7,-70,10,30.1,0.43,4.1,120,7,3,Core,0</v>
      </c>
    </row>
    <row r="392" spans="1:1" x14ac:dyDescent="0.25">
      <c r="A392" s="4" t="str">
        <f>'Uniformity data'!A392&amp;","&amp;'Uniformity data'!B392&amp;","&amp;'Uniformity data'!C392&amp;","&amp;'Uniformity data'!D392&amp;","&amp;'Uniformity data'!E392&amp;","&amp;'Uniformity data'!F392&amp;","&amp;'Uniformity data'!G392&amp;","&amp;'Uniformity data'!H392&amp;","&amp;'Uniformity data'!I392&amp;","&amp;'Uniformity data'!J392&amp;","&amp;'Uniformity data'!K392&amp;","&amp;'Uniformity data'!L392&amp;","&amp;'Uniformity data'!M392</f>
        <v>N356B568-125S1,8,-9.7,0,10,31.5,0.45,3.4,120,7,3,Core,0</v>
      </c>
    </row>
    <row r="393" spans="1:1" x14ac:dyDescent="0.25">
      <c r="A393" s="4" t="str">
        <f>'Uniformity data'!A393&amp;","&amp;'Uniformity data'!B393&amp;","&amp;'Uniformity data'!C393&amp;","&amp;'Uniformity data'!D393&amp;","&amp;'Uniformity data'!E393&amp;","&amp;'Uniformity data'!F393&amp;","&amp;'Uniformity data'!G393&amp;","&amp;'Uniformity data'!H393&amp;","&amp;'Uniformity data'!I393&amp;","&amp;'Uniformity data'!J393&amp;","&amp;'Uniformity data'!K393&amp;","&amp;'Uniformity data'!L393&amp;","&amp;'Uniformity data'!M393</f>
        <v>N356B568-125S1,9,-9.7,70,10,28.8,0.45,3.6,120,7,3,Core,0</v>
      </c>
    </row>
    <row r="394" spans="1:1" x14ac:dyDescent="0.25">
      <c r="A394" s="4" t="str">
        <f>'Uniformity data'!A394&amp;","&amp;'Uniformity data'!B394&amp;","&amp;'Uniformity data'!C394&amp;","&amp;'Uniformity data'!D394&amp;","&amp;'Uniformity data'!E394&amp;","&amp;'Uniformity data'!F394&amp;","&amp;'Uniformity data'!G394&amp;","&amp;'Uniformity data'!H394&amp;","&amp;'Uniformity data'!I394&amp;","&amp;'Uniformity data'!J394&amp;","&amp;'Uniformity data'!K394&amp;","&amp;'Uniformity data'!L394&amp;","&amp;'Uniformity data'!M394</f>
        <v>N356B568-125S1,A,12.2,0,10,31.1,0.46,3.2,120,7,3,Core,0</v>
      </c>
    </row>
    <row r="395" spans="1:1" x14ac:dyDescent="0.25">
      <c r="A395" s="4" t="str">
        <f>'Uniformity data'!A395&amp;","&amp;'Uniformity data'!B395&amp;","&amp;'Uniformity data'!C395&amp;","&amp;'Uniformity data'!D395&amp;","&amp;'Uniformity data'!E395&amp;","&amp;'Uniformity data'!F395&amp;","&amp;'Uniformity data'!G395&amp;","&amp;'Uniformity data'!H395&amp;","&amp;'Uniformity data'!I395&amp;","&amp;'Uniformity data'!J395&amp;","&amp;'Uniformity data'!K395&amp;","&amp;'Uniformity data'!L395&amp;","&amp;'Uniformity data'!M395</f>
        <v>N356B568-125S1,B,9.7,-100,10,26.6,0.45,3.1,120,7,3,Core,Fuzzy structure</v>
      </c>
    </row>
    <row r="396" spans="1:1" x14ac:dyDescent="0.25">
      <c r="A396" s="4" t="str">
        <f>'Uniformity data'!A396&amp;","&amp;'Uniformity data'!B396&amp;","&amp;'Uniformity data'!C396&amp;","&amp;'Uniformity data'!D396&amp;","&amp;'Uniformity data'!E396&amp;","&amp;'Uniformity data'!F396&amp;","&amp;'Uniformity data'!G396&amp;","&amp;'Uniformity data'!H396&amp;","&amp;'Uniformity data'!I396&amp;","&amp;'Uniformity data'!J396&amp;","&amp;'Uniformity data'!K396&amp;","&amp;'Uniformity data'!L396&amp;","&amp;'Uniformity data'!M396</f>
        <v>N356B568-125S1,C,9.7,100,10,29.4,0.44,3.3,120,7,3,Core,0</v>
      </c>
    </row>
    <row r="397" spans="1:1" x14ac:dyDescent="0.25">
      <c r="A397" s="4" t="str">
        <f>'Uniformity data'!A397&amp;","&amp;'Uniformity data'!B397&amp;","&amp;'Uniformity data'!C397&amp;","&amp;'Uniformity data'!D397&amp;","&amp;'Uniformity data'!E397&amp;","&amp;'Uniformity data'!F397&amp;","&amp;'Uniformity data'!G397&amp;","&amp;'Uniformity data'!H397&amp;","&amp;'Uniformity data'!I397&amp;","&amp;'Uniformity data'!J397&amp;","&amp;'Uniformity data'!K397&amp;","&amp;'Uniformity data'!L397&amp;","&amp;'Uniformity data'!M397</f>
        <v>N356B568-125S1,D,0,-100,10,25.7,0.43,3.4,120,7,3,Core,Fuzzy structure</v>
      </c>
    </row>
    <row r="398" spans="1:1" x14ac:dyDescent="0.25">
      <c r="A398" s="4" t="str">
        <f>'Uniformity data'!A398&amp;","&amp;'Uniformity data'!B398&amp;","&amp;'Uniformity data'!C398&amp;","&amp;'Uniformity data'!D398&amp;","&amp;'Uniformity data'!E398&amp;","&amp;'Uniformity data'!F398&amp;","&amp;'Uniformity data'!G398&amp;","&amp;'Uniformity data'!H398&amp;","&amp;'Uniformity data'!I398&amp;","&amp;'Uniformity data'!J398&amp;","&amp;'Uniformity data'!K398&amp;","&amp;'Uniformity data'!L398&amp;","&amp;'Uniformity data'!M398</f>
        <v>N356B568-125S1,E,0,100,10,29.2,0.44,3.5,120,7,3,Core,0</v>
      </c>
    </row>
    <row r="399" spans="1:1" x14ac:dyDescent="0.25">
      <c r="A399" s="4" t="str">
        <f>'Uniformity data'!A399&amp;","&amp;'Uniformity data'!B399&amp;","&amp;'Uniformity data'!C399&amp;","&amp;'Uniformity data'!D399&amp;","&amp;'Uniformity data'!E399&amp;","&amp;'Uniformity data'!F399&amp;","&amp;'Uniformity data'!G399&amp;","&amp;'Uniformity data'!H399&amp;","&amp;'Uniformity data'!I399&amp;","&amp;'Uniformity data'!J399&amp;","&amp;'Uniformity data'!K399&amp;","&amp;'Uniformity data'!L399&amp;","&amp;'Uniformity data'!M399</f>
        <v>N356B568-125S1,F,-9.7,-100,10,0,0,0,120,7,3,Core,0</v>
      </c>
    </row>
    <row r="400" spans="1:1" x14ac:dyDescent="0.25">
      <c r="A400" s="4" t="str">
        <f>'Uniformity data'!A400&amp;","&amp;'Uniformity data'!B400&amp;","&amp;'Uniformity data'!C400&amp;","&amp;'Uniformity data'!D400&amp;","&amp;'Uniformity data'!E400&amp;","&amp;'Uniformity data'!F400&amp;","&amp;'Uniformity data'!G400&amp;","&amp;'Uniformity data'!H400&amp;","&amp;'Uniformity data'!I400&amp;","&amp;'Uniformity data'!J400&amp;","&amp;'Uniformity data'!K400&amp;","&amp;'Uniformity data'!L400&amp;","&amp;'Uniformity data'!M400</f>
        <v>N356B568-125S1,G,-9.7,100,10,30.9,0.46,3.5,120,7,3,Core,0</v>
      </c>
    </row>
    <row r="401" spans="1:1" x14ac:dyDescent="0.25">
      <c r="A401" s="4" t="str">
        <f>'Uniformity data'!A401&amp;","&amp;'Uniformity data'!B401&amp;","&amp;'Uniformity data'!C401&amp;","&amp;'Uniformity data'!D401&amp;","&amp;'Uniformity data'!E401&amp;","&amp;'Uniformity data'!F401&amp;","&amp;'Uniformity data'!G401&amp;","&amp;'Uniformity data'!H401&amp;","&amp;'Uniformity data'!I401&amp;","&amp;'Uniformity data'!J401&amp;","&amp;'Uniformity data'!K401&amp;","&amp;'Uniformity data'!L401&amp;","&amp;'Uniformity data'!M401</f>
        <v>N356B568-125S1,H,-12.2,0,10,29.8,0.46,3.3,120,7,3,Core,0</v>
      </c>
    </row>
    <row r="402" spans="1:1" x14ac:dyDescent="0.25">
      <c r="A402" s="4" t="str">
        <f>'Uniformity data'!A402&amp;","&amp;'Uniformity data'!B402&amp;","&amp;'Uniformity data'!C402&amp;","&amp;'Uniformity data'!D402&amp;","&amp;'Uniformity data'!E402&amp;","&amp;'Uniformity data'!F402&amp;","&amp;'Uniformity data'!G402&amp;","&amp;'Uniformity data'!H402&amp;","&amp;'Uniformity data'!I402&amp;","&amp;'Uniformity data'!J402&amp;","&amp;'Uniformity data'!K402&amp;","&amp;'Uniformity data'!L402&amp;","&amp;'Uniformity data'!M402</f>
        <v>Si5480,0,0,0,10,58.2,0.43,3.5,100,3,0,Witness,0</v>
      </c>
    </row>
    <row r="403" spans="1:1" x14ac:dyDescent="0.25">
      <c r="A403" s="4" t="str">
        <f>'Uniformity data'!A403&amp;","&amp;'Uniformity data'!B403&amp;","&amp;'Uniformity data'!C403&amp;","&amp;'Uniformity data'!D403&amp;","&amp;'Uniformity data'!E403&amp;","&amp;'Uniformity data'!F403&amp;","&amp;'Uniformity data'!G403&amp;","&amp;'Uniformity data'!H403&amp;","&amp;'Uniformity data'!I403&amp;","&amp;'Uniformity data'!J403&amp;","&amp;'Uniformity data'!K403&amp;","&amp;'Uniformity data'!L403&amp;","&amp;'Uniformity data'!M403</f>
        <v>N108B432-001P0,1,19.1,-70,10,49.4,0.44,4.1,100,5,1,Extra,0</v>
      </c>
    </row>
    <row r="404" spans="1:1" x14ac:dyDescent="0.25">
      <c r="A404" s="4" t="str">
        <f>'Uniformity data'!A404&amp;","&amp;'Uniformity data'!B404&amp;","&amp;'Uniformity data'!C404&amp;","&amp;'Uniformity data'!D404&amp;","&amp;'Uniformity data'!E404&amp;","&amp;'Uniformity data'!F404&amp;","&amp;'Uniformity data'!G404&amp;","&amp;'Uniformity data'!H404&amp;","&amp;'Uniformity data'!I404&amp;","&amp;'Uniformity data'!J404&amp;","&amp;'Uniformity data'!K404&amp;","&amp;'Uniformity data'!L404&amp;","&amp;'Uniformity data'!M404</f>
        <v>N108B432-001P0,2,19.1,0,10,51.7,0.44,3.6,100,5,1,Extra,0</v>
      </c>
    </row>
    <row r="405" spans="1:1" x14ac:dyDescent="0.25">
      <c r="A405" s="4" t="str">
        <f>'Uniformity data'!A405&amp;","&amp;'Uniformity data'!B405&amp;","&amp;'Uniformity data'!C405&amp;","&amp;'Uniformity data'!D405&amp;","&amp;'Uniformity data'!E405&amp;","&amp;'Uniformity data'!F405&amp;","&amp;'Uniformity data'!G405&amp;","&amp;'Uniformity data'!H405&amp;","&amp;'Uniformity data'!I405&amp;","&amp;'Uniformity data'!J405&amp;","&amp;'Uniformity data'!K405&amp;","&amp;'Uniformity data'!L405&amp;","&amp;'Uniformity data'!M405</f>
        <v>N108B432-001P0,3,19.1,70,10,49.9,0.44,3.9,100,5,1,Extra,0</v>
      </c>
    </row>
    <row r="406" spans="1:1" x14ac:dyDescent="0.25">
      <c r="A406" s="4" t="str">
        <f>'Uniformity data'!A406&amp;","&amp;'Uniformity data'!B406&amp;","&amp;'Uniformity data'!C406&amp;","&amp;'Uniformity data'!D406&amp;","&amp;'Uniformity data'!E406&amp;","&amp;'Uniformity data'!F406&amp;","&amp;'Uniformity data'!G406&amp;","&amp;'Uniformity data'!H406&amp;","&amp;'Uniformity data'!I406&amp;","&amp;'Uniformity data'!J406&amp;","&amp;'Uniformity data'!K406&amp;","&amp;'Uniformity data'!L406&amp;","&amp;'Uniformity data'!M406</f>
        <v>N108B432-001P0,4,0,-70,10,52.3,0.46,3.7,100,5,1,Extra,0</v>
      </c>
    </row>
    <row r="407" spans="1:1" x14ac:dyDescent="0.25">
      <c r="A407" s="4" t="str">
        <f>'Uniformity data'!A407&amp;","&amp;'Uniformity data'!B407&amp;","&amp;'Uniformity data'!C407&amp;","&amp;'Uniformity data'!D407&amp;","&amp;'Uniformity data'!E407&amp;","&amp;'Uniformity data'!F407&amp;","&amp;'Uniformity data'!G407&amp;","&amp;'Uniformity data'!H407&amp;","&amp;'Uniformity data'!I407&amp;","&amp;'Uniformity data'!J407&amp;","&amp;'Uniformity data'!K407&amp;","&amp;'Uniformity data'!L407&amp;","&amp;'Uniformity data'!M407</f>
        <v>N108B432-001P0,5,0,0,10,55.5,0.46,3.4,100,5,1,Extra,0</v>
      </c>
    </row>
    <row r="408" spans="1:1" x14ac:dyDescent="0.25">
      <c r="A408" s="4" t="str">
        <f>'Uniformity data'!A408&amp;","&amp;'Uniformity data'!B408&amp;","&amp;'Uniformity data'!C408&amp;","&amp;'Uniformity data'!D408&amp;","&amp;'Uniformity data'!E408&amp;","&amp;'Uniformity data'!F408&amp;","&amp;'Uniformity data'!G408&amp;","&amp;'Uniformity data'!H408&amp;","&amp;'Uniformity data'!I408&amp;","&amp;'Uniformity data'!J408&amp;","&amp;'Uniformity data'!K408&amp;","&amp;'Uniformity data'!L408&amp;","&amp;'Uniformity data'!M408</f>
        <v>N108B432-001P0,6,0,70,10,54.7,0.48,4.3,100,5,1,Extra,0</v>
      </c>
    </row>
    <row r="409" spans="1:1" x14ac:dyDescent="0.25">
      <c r="A409" s="4" t="str">
        <f>'Uniformity data'!A409&amp;","&amp;'Uniformity data'!B409&amp;","&amp;'Uniformity data'!C409&amp;","&amp;'Uniformity data'!D409&amp;","&amp;'Uniformity data'!E409&amp;","&amp;'Uniformity data'!F409&amp;","&amp;'Uniformity data'!G409&amp;","&amp;'Uniformity data'!H409&amp;","&amp;'Uniformity data'!I409&amp;","&amp;'Uniformity data'!J409&amp;","&amp;'Uniformity data'!K409&amp;","&amp;'Uniformity data'!L409&amp;","&amp;'Uniformity data'!M409</f>
        <v>N108B432-001P0,7,-19.1,-70,10,55.1,0.46,3.7,100,5,1,Extra,0</v>
      </c>
    </row>
    <row r="410" spans="1:1" x14ac:dyDescent="0.25">
      <c r="A410" s="4" t="str">
        <f>'Uniformity data'!A410&amp;","&amp;'Uniformity data'!B410&amp;","&amp;'Uniformity data'!C410&amp;","&amp;'Uniformity data'!D410&amp;","&amp;'Uniformity data'!E410&amp;","&amp;'Uniformity data'!F410&amp;","&amp;'Uniformity data'!G410&amp;","&amp;'Uniformity data'!H410&amp;","&amp;'Uniformity data'!I410&amp;","&amp;'Uniformity data'!J410&amp;","&amp;'Uniformity data'!K410&amp;","&amp;'Uniformity data'!L410&amp;","&amp;'Uniformity data'!M410</f>
        <v>N108B432-001P0,8,-19.1,0,10,57.0,0.42,4.6,100,5,1,Extra,0</v>
      </c>
    </row>
    <row r="411" spans="1:1" x14ac:dyDescent="0.25">
      <c r="A411" s="4" t="str">
        <f>'Uniformity data'!A411&amp;","&amp;'Uniformity data'!B411&amp;","&amp;'Uniformity data'!C411&amp;","&amp;'Uniformity data'!D411&amp;","&amp;'Uniformity data'!E411&amp;","&amp;'Uniformity data'!F411&amp;","&amp;'Uniformity data'!G411&amp;","&amp;'Uniformity data'!H411&amp;","&amp;'Uniformity data'!I411&amp;","&amp;'Uniformity data'!J411&amp;","&amp;'Uniformity data'!K411&amp;","&amp;'Uniformity data'!L411&amp;","&amp;'Uniformity data'!M411</f>
        <v>N108B432-001P0,9,-19.1,70,10,55.4,0.46,3.9,100,5,1,Extra,Fuzzy structure</v>
      </c>
    </row>
    <row r="412" spans="1:1" x14ac:dyDescent="0.25">
      <c r="A412" s="4" t="str">
        <f>'Uniformity data'!A412&amp;","&amp;'Uniformity data'!B412&amp;","&amp;'Uniformity data'!C412&amp;","&amp;'Uniformity data'!D412&amp;","&amp;'Uniformity data'!E412&amp;","&amp;'Uniformity data'!F412&amp;","&amp;'Uniformity data'!G412&amp;","&amp;'Uniformity data'!H412&amp;","&amp;'Uniformity data'!I412&amp;","&amp;'Uniformity data'!J412&amp;","&amp;'Uniformity data'!K412&amp;","&amp;'Uniformity data'!L412&amp;","&amp;'Uniformity data'!M412</f>
        <v>N108B432-001P0,A,25.5,0,10,50.0,0.44,3.4,100,5,1,Extra,0</v>
      </c>
    </row>
    <row r="413" spans="1:1" x14ac:dyDescent="0.25">
      <c r="A413" s="4" t="str">
        <f>'Uniformity data'!A413&amp;","&amp;'Uniformity data'!B413&amp;","&amp;'Uniformity data'!C413&amp;","&amp;'Uniformity data'!D413&amp;","&amp;'Uniformity data'!E413&amp;","&amp;'Uniformity data'!F413&amp;","&amp;'Uniformity data'!G413&amp;","&amp;'Uniformity data'!H413&amp;","&amp;'Uniformity data'!I413&amp;","&amp;'Uniformity data'!J413&amp;","&amp;'Uniformity data'!K413&amp;","&amp;'Uniformity data'!L413&amp;","&amp;'Uniformity data'!M413</f>
        <v>N108B432-001P0,B,19.1,-100,10,47.5,0.46,3.6,100,5,1,Extra,Offset angle 0.1 deg</v>
      </c>
    </row>
    <row r="414" spans="1:1" x14ac:dyDescent="0.25">
      <c r="A414" s="4" t="str">
        <f>'Uniformity data'!A414&amp;","&amp;'Uniformity data'!B414&amp;","&amp;'Uniformity data'!C414&amp;","&amp;'Uniformity data'!D414&amp;","&amp;'Uniformity data'!E414&amp;","&amp;'Uniformity data'!F414&amp;","&amp;'Uniformity data'!G414&amp;","&amp;'Uniformity data'!H414&amp;","&amp;'Uniformity data'!I414&amp;","&amp;'Uniformity data'!J414&amp;","&amp;'Uniformity data'!K414&amp;","&amp;'Uniformity data'!L414&amp;","&amp;'Uniformity data'!M414</f>
        <v>N108B432-001P0,C,19.1,100,10,46.4,0.46,3.5,100,5,1,Extra,0</v>
      </c>
    </row>
    <row r="415" spans="1:1" x14ac:dyDescent="0.25">
      <c r="A415" s="4" t="str">
        <f>'Uniformity data'!A415&amp;","&amp;'Uniformity data'!B415&amp;","&amp;'Uniformity data'!C415&amp;","&amp;'Uniformity data'!D415&amp;","&amp;'Uniformity data'!E415&amp;","&amp;'Uniformity data'!F415&amp;","&amp;'Uniformity data'!G415&amp;","&amp;'Uniformity data'!H415&amp;","&amp;'Uniformity data'!I415&amp;","&amp;'Uniformity data'!J415&amp;","&amp;'Uniformity data'!K415&amp;","&amp;'Uniformity data'!L415&amp;","&amp;'Uniformity data'!M415</f>
        <v>N108B432-001P0,D,0,-100,10,51.6,0.48,3.4,100,5,1,Extra,Offset angle 0.1 deg</v>
      </c>
    </row>
    <row r="416" spans="1:1" x14ac:dyDescent="0.25">
      <c r="A416" s="4" t="str">
        <f>'Uniformity data'!A416&amp;","&amp;'Uniformity data'!B416&amp;","&amp;'Uniformity data'!C416&amp;","&amp;'Uniformity data'!D416&amp;","&amp;'Uniformity data'!E416&amp;","&amp;'Uniformity data'!F416&amp;","&amp;'Uniformity data'!G416&amp;","&amp;'Uniformity data'!H416&amp;","&amp;'Uniformity data'!I416&amp;","&amp;'Uniformity data'!J416&amp;","&amp;'Uniformity data'!K416&amp;","&amp;'Uniformity data'!L416&amp;","&amp;'Uniformity data'!M416</f>
        <v>N108B432-001P0,E,0,100,10,50.6,0.48,3.7,100,5,1,Extra,Fuzzy structure</v>
      </c>
    </row>
    <row r="417" spans="1:1" x14ac:dyDescent="0.25">
      <c r="A417" s="4" t="str">
        <f>'Uniformity data'!A417&amp;","&amp;'Uniformity data'!B417&amp;","&amp;'Uniformity data'!C417&amp;","&amp;'Uniformity data'!D417&amp;","&amp;'Uniformity data'!E417&amp;","&amp;'Uniformity data'!F417&amp;","&amp;'Uniformity data'!G417&amp;","&amp;'Uniformity data'!H417&amp;","&amp;'Uniformity data'!I417&amp;","&amp;'Uniformity data'!J417&amp;","&amp;'Uniformity data'!K417&amp;","&amp;'Uniformity data'!L417&amp;","&amp;'Uniformity data'!M417</f>
        <v>N108B432-001P0,F,-19.1,-100,10,54.0,0.48,3.7,100,5,1,Extra,Offset angle 0.1 deg</v>
      </c>
    </row>
    <row r="418" spans="1:1" x14ac:dyDescent="0.25">
      <c r="A418" s="4" t="str">
        <f>'Uniformity data'!A418&amp;","&amp;'Uniformity data'!B418&amp;","&amp;'Uniformity data'!C418&amp;","&amp;'Uniformity data'!D418&amp;","&amp;'Uniformity data'!E418&amp;","&amp;'Uniformity data'!F418&amp;","&amp;'Uniformity data'!G418&amp;","&amp;'Uniformity data'!H418&amp;","&amp;'Uniformity data'!I418&amp;","&amp;'Uniformity data'!J418&amp;","&amp;'Uniformity data'!K418&amp;","&amp;'Uniformity data'!L418&amp;","&amp;'Uniformity data'!M418</f>
        <v>N108B432-001P0,G,-19.1,100,10,53.2,0.48,3.7,100,5,1,Extra,Fuzzy structure</v>
      </c>
    </row>
    <row r="419" spans="1:1" x14ac:dyDescent="0.25">
      <c r="A419" s="4" t="str">
        <f>'Uniformity data'!A419&amp;","&amp;'Uniformity data'!B419&amp;","&amp;'Uniformity data'!C419&amp;","&amp;'Uniformity data'!D419&amp;","&amp;'Uniformity data'!E419&amp;","&amp;'Uniformity data'!F419&amp;","&amp;'Uniformity data'!G419&amp;","&amp;'Uniformity data'!H419&amp;","&amp;'Uniformity data'!I419&amp;","&amp;'Uniformity data'!J419&amp;","&amp;'Uniformity data'!K419&amp;","&amp;'Uniformity data'!L419&amp;","&amp;'Uniformity data'!M419</f>
        <v>N108B432-001P0,H,-25.5,0,10,57.9,0.46,3.4,100,5,1,Extra,0</v>
      </c>
    </row>
    <row r="420" spans="1:1" x14ac:dyDescent="0.25">
      <c r="A420" s="4"/>
    </row>
    <row r="421" spans="1:1" x14ac:dyDescent="0.25">
      <c r="A421" s="4"/>
    </row>
    <row r="422" spans="1:1" x14ac:dyDescent="0.25">
      <c r="A422" s="4"/>
    </row>
    <row r="423" spans="1:1" x14ac:dyDescent="0.25">
      <c r="A423" s="4"/>
    </row>
    <row r="424" spans="1:1" x14ac:dyDescent="0.25">
      <c r="A424" s="4"/>
    </row>
    <row r="425" spans="1:1" x14ac:dyDescent="0.25">
      <c r="A425" s="4"/>
    </row>
    <row r="426" spans="1:1" x14ac:dyDescent="0.25">
      <c r="A426" s="4"/>
    </row>
    <row r="427" spans="1:1" x14ac:dyDescent="0.25">
      <c r="A427" s="4"/>
    </row>
    <row r="428" spans="1:1" x14ac:dyDescent="0.25">
      <c r="A428" s="4"/>
    </row>
    <row r="429" spans="1:1" x14ac:dyDescent="0.25">
      <c r="A429" s="4"/>
    </row>
    <row r="430" spans="1:1" x14ac:dyDescent="0.25">
      <c r="A430" s="4"/>
    </row>
    <row r="431" spans="1:1" x14ac:dyDescent="0.25">
      <c r="A431" s="4"/>
    </row>
    <row r="432" spans="1:1" x14ac:dyDescent="0.25">
      <c r="A432" s="4"/>
    </row>
    <row r="433" spans="1:1" x14ac:dyDescent="0.25">
      <c r="A433" s="4"/>
    </row>
    <row r="434" spans="1:1" x14ac:dyDescent="0.25">
      <c r="A434" s="4"/>
    </row>
    <row r="435" spans="1:1" x14ac:dyDescent="0.25">
      <c r="A435" s="4"/>
    </row>
    <row r="436" spans="1:1" x14ac:dyDescent="0.25">
      <c r="A436" s="4"/>
    </row>
    <row r="437" spans="1:1" x14ac:dyDescent="0.25">
      <c r="A437" s="4"/>
    </row>
    <row r="438" spans="1:1" x14ac:dyDescent="0.25">
      <c r="A438" s="4"/>
    </row>
    <row r="439" spans="1:1" x14ac:dyDescent="0.25">
      <c r="A439" s="4"/>
    </row>
    <row r="440" spans="1:1" x14ac:dyDescent="0.25">
      <c r="A440" s="4"/>
    </row>
    <row r="441" spans="1:1" x14ac:dyDescent="0.25">
      <c r="A441" s="4"/>
    </row>
    <row r="442" spans="1:1" x14ac:dyDescent="0.25">
      <c r="A442" s="4"/>
    </row>
    <row r="443" spans="1:1" x14ac:dyDescent="0.25">
      <c r="A443" s="4"/>
    </row>
    <row r="444" spans="1:1" x14ac:dyDescent="0.25">
      <c r="A444" s="4"/>
    </row>
    <row r="445" spans="1:1" x14ac:dyDescent="0.25">
      <c r="A445" s="4"/>
    </row>
    <row r="446" spans="1:1" x14ac:dyDescent="0.25">
      <c r="A446" s="4"/>
    </row>
    <row r="447" spans="1:1" x14ac:dyDescent="0.25">
      <c r="A447" s="4"/>
    </row>
    <row r="448" spans="1:1" x14ac:dyDescent="0.25">
      <c r="A448" s="4"/>
    </row>
    <row r="449" spans="1:1" x14ac:dyDescent="0.25">
      <c r="A449" s="4"/>
    </row>
    <row r="450" spans="1:1" x14ac:dyDescent="0.25">
      <c r="A450" s="4"/>
    </row>
    <row r="451" spans="1:1" x14ac:dyDescent="0.25">
      <c r="A451" s="4"/>
    </row>
    <row r="452" spans="1:1" x14ac:dyDescent="0.25">
      <c r="A452" s="4"/>
    </row>
    <row r="453" spans="1:1" x14ac:dyDescent="0.25">
      <c r="A453" s="4"/>
    </row>
    <row r="454" spans="1:1" x14ac:dyDescent="0.25">
      <c r="A454" s="4"/>
    </row>
    <row r="455" spans="1:1" x14ac:dyDescent="0.25">
      <c r="A455" s="4"/>
    </row>
    <row r="456" spans="1:1" x14ac:dyDescent="0.25">
      <c r="A456" s="4"/>
    </row>
    <row r="457" spans="1:1" x14ac:dyDescent="0.25">
      <c r="A457" s="4"/>
    </row>
    <row r="458" spans="1:1" x14ac:dyDescent="0.25">
      <c r="A458" s="4"/>
    </row>
    <row r="459" spans="1:1" x14ac:dyDescent="0.25">
      <c r="A459" s="4"/>
    </row>
    <row r="460" spans="1:1" x14ac:dyDescent="0.25">
      <c r="A460" s="4"/>
    </row>
    <row r="461" spans="1:1" x14ac:dyDescent="0.25">
      <c r="A461" s="4"/>
    </row>
    <row r="462" spans="1:1" x14ac:dyDescent="0.25">
      <c r="A462" s="4"/>
    </row>
    <row r="463" spans="1:1" x14ac:dyDescent="0.25">
      <c r="A463" s="4"/>
    </row>
    <row r="464" spans="1:1" x14ac:dyDescent="0.25">
      <c r="A464" s="4"/>
    </row>
    <row r="465" spans="1:1" x14ac:dyDescent="0.25">
      <c r="A465" s="4"/>
    </row>
    <row r="466" spans="1:1" x14ac:dyDescent="0.25">
      <c r="A466" s="4"/>
    </row>
    <row r="467" spans="1:1" x14ac:dyDescent="0.25">
      <c r="A467" s="4"/>
    </row>
    <row r="468" spans="1:1" x14ac:dyDescent="0.25">
      <c r="A468" s="4"/>
    </row>
    <row r="469" spans="1:1" x14ac:dyDescent="0.25">
      <c r="A469" s="4"/>
    </row>
    <row r="470" spans="1:1" x14ac:dyDescent="0.25">
      <c r="A470" s="4"/>
    </row>
    <row r="471" spans="1:1" x14ac:dyDescent="0.25">
      <c r="A471" s="4"/>
    </row>
    <row r="472" spans="1:1" x14ac:dyDescent="0.25">
      <c r="A472" s="4"/>
    </row>
    <row r="473" spans="1:1" x14ac:dyDescent="0.25">
      <c r="A473" s="4"/>
    </row>
    <row r="474" spans="1:1" x14ac:dyDescent="0.25">
      <c r="A474" s="4"/>
    </row>
    <row r="475" spans="1:1" x14ac:dyDescent="0.25">
      <c r="A475" s="4"/>
    </row>
    <row r="476" spans="1:1" x14ac:dyDescent="0.25">
      <c r="A476" s="4"/>
    </row>
    <row r="477" spans="1:1" x14ac:dyDescent="0.25">
      <c r="A477" s="4"/>
    </row>
    <row r="478" spans="1:1" x14ac:dyDescent="0.25">
      <c r="A478" s="4"/>
    </row>
    <row r="479" spans="1:1" x14ac:dyDescent="0.25">
      <c r="A479" s="4"/>
    </row>
    <row r="480" spans="1:1" x14ac:dyDescent="0.25">
      <c r="A480" s="4"/>
    </row>
    <row r="481" spans="1:1" x14ac:dyDescent="0.25">
      <c r="A481" s="4"/>
    </row>
    <row r="482" spans="1:1" x14ac:dyDescent="0.25">
      <c r="A482" s="4"/>
    </row>
    <row r="483" spans="1:1" x14ac:dyDescent="0.25">
      <c r="A483" s="4"/>
    </row>
    <row r="484" spans="1:1" x14ac:dyDescent="0.25">
      <c r="A484" s="4"/>
    </row>
    <row r="485" spans="1:1" x14ac:dyDescent="0.25">
      <c r="A485" s="4"/>
    </row>
    <row r="486" spans="1:1" x14ac:dyDescent="0.25">
      <c r="A486" s="4"/>
    </row>
    <row r="487" spans="1:1" x14ac:dyDescent="0.25">
      <c r="A487" s="4"/>
    </row>
    <row r="488" spans="1:1" x14ac:dyDescent="0.25">
      <c r="A488" s="4"/>
    </row>
    <row r="489" spans="1:1" x14ac:dyDescent="0.25">
      <c r="A489" s="4"/>
    </row>
    <row r="490" spans="1:1" x14ac:dyDescent="0.25">
      <c r="A490" s="4"/>
    </row>
    <row r="491" spans="1:1" x14ac:dyDescent="0.25">
      <c r="A491" s="4"/>
    </row>
    <row r="492" spans="1:1" x14ac:dyDescent="0.25">
      <c r="A492" s="4"/>
    </row>
    <row r="493" spans="1:1" x14ac:dyDescent="0.25">
      <c r="A493" s="4"/>
    </row>
    <row r="494" spans="1:1" x14ac:dyDescent="0.25">
      <c r="A494" s="4"/>
    </row>
    <row r="495" spans="1:1" x14ac:dyDescent="0.25">
      <c r="A495" s="4"/>
    </row>
    <row r="496" spans="1:1" x14ac:dyDescent="0.25">
      <c r="A496" s="4"/>
    </row>
    <row r="497" spans="1:1" x14ac:dyDescent="0.25">
      <c r="A497" s="4"/>
    </row>
    <row r="498" spans="1:1" x14ac:dyDescent="0.25">
      <c r="A498" s="4"/>
    </row>
    <row r="499" spans="1:1" x14ac:dyDescent="0.25">
      <c r="A499" s="4"/>
    </row>
    <row r="500" spans="1:1" x14ac:dyDescent="0.25">
      <c r="A500" s="4"/>
    </row>
    <row r="501" spans="1:1" x14ac:dyDescent="0.25">
      <c r="A501" s="4"/>
    </row>
    <row r="502" spans="1:1" x14ac:dyDescent="0.25">
      <c r="A502" s="4"/>
    </row>
    <row r="503" spans="1:1" x14ac:dyDescent="0.25">
      <c r="A503" s="4"/>
    </row>
    <row r="504" spans="1:1" x14ac:dyDescent="0.25">
      <c r="A504" s="4"/>
    </row>
    <row r="505" spans="1:1" x14ac:dyDescent="0.25">
      <c r="A505" s="4"/>
    </row>
    <row r="506" spans="1:1" x14ac:dyDescent="0.25">
      <c r="A506" s="4"/>
    </row>
    <row r="507" spans="1:1" x14ac:dyDescent="0.25">
      <c r="A507" s="4"/>
    </row>
    <row r="508" spans="1:1" x14ac:dyDescent="0.25">
      <c r="A508" s="4"/>
    </row>
    <row r="509" spans="1:1" x14ac:dyDescent="0.25">
      <c r="A509" s="4"/>
    </row>
    <row r="510" spans="1:1" x14ac:dyDescent="0.25">
      <c r="A510" s="4"/>
    </row>
    <row r="511" spans="1:1" x14ac:dyDescent="0.25">
      <c r="A511" s="4"/>
    </row>
    <row r="512" spans="1:1" x14ac:dyDescent="0.25">
      <c r="A512" s="4"/>
    </row>
    <row r="513" spans="1:1" x14ac:dyDescent="0.25">
      <c r="A513" s="4"/>
    </row>
    <row r="514" spans="1:1" x14ac:dyDescent="0.25">
      <c r="A514" s="4"/>
    </row>
    <row r="515" spans="1:1" x14ac:dyDescent="0.25">
      <c r="A515" s="4"/>
    </row>
    <row r="516" spans="1:1" x14ac:dyDescent="0.25">
      <c r="A516" s="4"/>
    </row>
    <row r="517" spans="1:1" x14ac:dyDescent="0.25">
      <c r="A517" s="4"/>
    </row>
    <row r="518" spans="1:1" x14ac:dyDescent="0.25">
      <c r="A518" s="4"/>
    </row>
    <row r="519" spans="1:1" x14ac:dyDescent="0.25">
      <c r="A519" s="4"/>
    </row>
    <row r="520" spans="1:1" x14ac:dyDescent="0.25">
      <c r="A520" s="4"/>
    </row>
    <row r="521" spans="1:1" x14ac:dyDescent="0.25">
      <c r="A521" s="4"/>
    </row>
    <row r="522" spans="1:1" x14ac:dyDescent="0.25">
      <c r="A522" s="4"/>
    </row>
    <row r="523" spans="1:1" x14ac:dyDescent="0.25">
      <c r="A523" s="4"/>
    </row>
    <row r="524" spans="1:1" x14ac:dyDescent="0.25">
      <c r="A524" s="4"/>
    </row>
    <row r="525" spans="1:1" x14ac:dyDescent="0.25">
      <c r="A525" s="4"/>
    </row>
    <row r="526" spans="1:1" x14ac:dyDescent="0.25">
      <c r="A526" s="4"/>
    </row>
    <row r="527" spans="1:1" x14ac:dyDescent="0.25">
      <c r="A527" s="4"/>
    </row>
    <row r="528" spans="1:1" x14ac:dyDescent="0.25">
      <c r="A528" s="4"/>
    </row>
    <row r="529" spans="1:1" x14ac:dyDescent="0.25">
      <c r="A529" s="4"/>
    </row>
    <row r="530" spans="1:1" x14ac:dyDescent="0.25">
      <c r="A530" s="4"/>
    </row>
    <row r="531" spans="1:1" x14ac:dyDescent="0.25">
      <c r="A531" s="4"/>
    </row>
    <row r="532" spans="1:1" x14ac:dyDescent="0.25">
      <c r="A532" s="4"/>
    </row>
    <row r="533" spans="1:1" x14ac:dyDescent="0.25">
      <c r="A533" s="4"/>
    </row>
    <row r="534" spans="1:1" x14ac:dyDescent="0.25">
      <c r="A534" s="4"/>
    </row>
    <row r="535" spans="1:1" x14ac:dyDescent="0.25">
      <c r="A535" s="4"/>
    </row>
    <row r="536" spans="1:1" x14ac:dyDescent="0.25">
      <c r="A536" s="4"/>
    </row>
    <row r="537" spans="1:1" x14ac:dyDescent="0.25">
      <c r="A537" s="4"/>
    </row>
    <row r="538" spans="1:1" x14ac:dyDescent="0.25">
      <c r="A538" s="4"/>
    </row>
    <row r="539" spans="1:1" x14ac:dyDescent="0.25">
      <c r="A539" s="4"/>
    </row>
    <row r="540" spans="1:1" x14ac:dyDescent="0.25">
      <c r="A540" s="4"/>
    </row>
    <row r="541" spans="1:1" x14ac:dyDescent="0.25">
      <c r="A541" s="4"/>
    </row>
    <row r="542" spans="1:1" x14ac:dyDescent="0.25">
      <c r="A542" s="4"/>
    </row>
    <row r="543" spans="1:1" x14ac:dyDescent="0.25">
      <c r="A543" s="4"/>
    </row>
    <row r="544" spans="1:1" x14ac:dyDescent="0.25">
      <c r="A544" s="4"/>
    </row>
    <row r="545" spans="1:1" x14ac:dyDescent="0.25">
      <c r="A545" s="4"/>
    </row>
    <row r="546" spans="1:1" x14ac:dyDescent="0.25">
      <c r="A546" s="4"/>
    </row>
    <row r="547" spans="1:1" x14ac:dyDescent="0.25">
      <c r="A547" s="4"/>
    </row>
    <row r="548" spans="1:1" x14ac:dyDescent="0.25">
      <c r="A548" s="4"/>
    </row>
    <row r="549" spans="1:1" x14ac:dyDescent="0.25">
      <c r="A549" s="4"/>
    </row>
    <row r="550" spans="1:1" x14ac:dyDescent="0.25">
      <c r="A550" s="4"/>
    </row>
    <row r="551" spans="1:1" x14ac:dyDescent="0.25">
      <c r="A551" s="4"/>
    </row>
    <row r="552" spans="1:1" x14ac:dyDescent="0.25">
      <c r="A552" s="4"/>
    </row>
    <row r="553" spans="1:1" x14ac:dyDescent="0.25">
      <c r="A553" s="4"/>
    </row>
    <row r="554" spans="1:1" x14ac:dyDescent="0.25">
      <c r="A554" s="4"/>
    </row>
    <row r="555" spans="1:1" x14ac:dyDescent="0.25">
      <c r="A555" s="4"/>
    </row>
    <row r="556" spans="1:1" x14ac:dyDescent="0.25">
      <c r="A556" s="4"/>
    </row>
    <row r="557" spans="1:1" x14ac:dyDescent="0.25">
      <c r="A557" s="4"/>
    </row>
    <row r="558" spans="1:1" x14ac:dyDescent="0.25">
      <c r="A558" s="4"/>
    </row>
    <row r="559" spans="1:1" x14ac:dyDescent="0.25">
      <c r="A559" s="4"/>
    </row>
    <row r="560" spans="1:1" x14ac:dyDescent="0.25">
      <c r="A560" s="4"/>
    </row>
    <row r="561" spans="1:1" x14ac:dyDescent="0.25">
      <c r="A561" s="4"/>
    </row>
    <row r="562" spans="1:1" x14ac:dyDescent="0.25">
      <c r="A562" s="4"/>
    </row>
    <row r="563" spans="1:1" x14ac:dyDescent="0.25">
      <c r="A563" s="4"/>
    </row>
    <row r="564" spans="1:1" x14ac:dyDescent="0.25">
      <c r="A564" s="4"/>
    </row>
    <row r="565" spans="1:1" x14ac:dyDescent="0.25">
      <c r="A565" s="4"/>
    </row>
    <row r="566" spans="1:1" x14ac:dyDescent="0.25">
      <c r="A566" s="4"/>
    </row>
    <row r="567" spans="1:1" x14ac:dyDescent="0.25">
      <c r="A567" s="4"/>
    </row>
    <row r="568" spans="1:1" x14ac:dyDescent="0.25">
      <c r="A568" s="4"/>
    </row>
    <row r="569" spans="1:1" x14ac:dyDescent="0.25">
      <c r="A569" s="4"/>
    </row>
    <row r="570" spans="1:1" x14ac:dyDescent="0.25">
      <c r="A570" s="4"/>
    </row>
    <row r="571" spans="1:1" x14ac:dyDescent="0.25">
      <c r="A571" s="4"/>
    </row>
    <row r="572" spans="1:1" x14ac:dyDescent="0.25">
      <c r="A572" s="4"/>
    </row>
    <row r="573" spans="1:1" x14ac:dyDescent="0.25">
      <c r="A573" s="4"/>
    </row>
    <row r="574" spans="1:1" x14ac:dyDescent="0.25">
      <c r="A574" s="4"/>
    </row>
    <row r="575" spans="1:1" x14ac:dyDescent="0.25">
      <c r="A575" s="4"/>
    </row>
    <row r="576" spans="1:1" x14ac:dyDescent="0.25">
      <c r="A576" s="4"/>
    </row>
    <row r="577" spans="1:1" x14ac:dyDescent="0.25">
      <c r="A577" s="4"/>
    </row>
    <row r="578" spans="1:1" x14ac:dyDescent="0.25">
      <c r="A578" s="4"/>
    </row>
    <row r="579" spans="1:1" x14ac:dyDescent="0.25">
      <c r="A579" s="4"/>
    </row>
    <row r="580" spans="1:1" x14ac:dyDescent="0.25">
      <c r="A580" s="4"/>
    </row>
    <row r="581" spans="1:1" x14ac:dyDescent="0.25">
      <c r="A581" s="4"/>
    </row>
    <row r="582" spans="1:1" x14ac:dyDescent="0.25">
      <c r="A582" s="4"/>
    </row>
    <row r="583" spans="1:1" x14ac:dyDescent="0.25">
      <c r="A583" s="4"/>
    </row>
    <row r="584" spans="1:1" x14ac:dyDescent="0.25">
      <c r="A584" s="4"/>
    </row>
    <row r="585" spans="1:1" x14ac:dyDescent="0.25">
      <c r="A585" s="4"/>
    </row>
    <row r="586" spans="1:1" x14ac:dyDescent="0.25">
      <c r="A586" s="4"/>
    </row>
    <row r="587" spans="1:1" x14ac:dyDescent="0.25">
      <c r="A587" s="4"/>
    </row>
    <row r="588" spans="1:1" x14ac:dyDescent="0.25">
      <c r="A588" s="4"/>
    </row>
    <row r="589" spans="1:1" x14ac:dyDescent="0.25">
      <c r="A589" s="4"/>
    </row>
    <row r="590" spans="1:1" x14ac:dyDescent="0.25">
      <c r="A590" s="4"/>
    </row>
    <row r="591" spans="1:1" x14ac:dyDescent="0.25">
      <c r="A591" s="4"/>
    </row>
    <row r="592" spans="1:1" x14ac:dyDescent="0.25">
      <c r="A592" s="4"/>
    </row>
    <row r="593" spans="1:1" x14ac:dyDescent="0.25">
      <c r="A593" s="4"/>
    </row>
    <row r="594" spans="1:1" x14ac:dyDescent="0.25">
      <c r="A594" s="4"/>
    </row>
    <row r="595" spans="1:1" x14ac:dyDescent="0.25">
      <c r="A595" s="4"/>
    </row>
    <row r="596" spans="1:1" x14ac:dyDescent="0.25">
      <c r="A596" s="4"/>
    </row>
    <row r="597" spans="1:1" x14ac:dyDescent="0.25">
      <c r="A597" s="4"/>
    </row>
    <row r="598" spans="1:1" x14ac:dyDescent="0.25">
      <c r="A598" s="4"/>
    </row>
    <row r="599" spans="1:1" x14ac:dyDescent="0.25">
      <c r="A599" s="4"/>
    </row>
    <row r="600" spans="1:1" x14ac:dyDescent="0.25">
      <c r="A600" s="4"/>
    </row>
    <row r="601" spans="1:1" x14ac:dyDescent="0.25">
      <c r="A601" s="4"/>
    </row>
    <row r="602" spans="1:1" x14ac:dyDescent="0.25">
      <c r="A602" s="4"/>
    </row>
    <row r="603" spans="1:1" x14ac:dyDescent="0.25">
      <c r="A603" s="4"/>
    </row>
    <row r="604" spans="1:1" x14ac:dyDescent="0.25">
      <c r="A604" s="4"/>
    </row>
    <row r="605" spans="1:1" x14ac:dyDescent="0.25">
      <c r="A605" s="4"/>
    </row>
    <row r="606" spans="1:1" x14ac:dyDescent="0.25">
      <c r="A606" s="4"/>
    </row>
    <row r="607" spans="1:1" x14ac:dyDescent="0.25">
      <c r="A607" s="4"/>
    </row>
    <row r="608" spans="1:1" x14ac:dyDescent="0.25">
      <c r="A608" s="4"/>
    </row>
    <row r="609" spans="1:1" x14ac:dyDescent="0.25">
      <c r="A609" s="4"/>
    </row>
    <row r="610" spans="1:1" x14ac:dyDescent="0.25">
      <c r="A610" s="4"/>
    </row>
    <row r="611" spans="1:1" x14ac:dyDescent="0.25">
      <c r="A611" s="4"/>
    </row>
    <row r="612" spans="1:1" x14ac:dyDescent="0.25">
      <c r="A612" s="4"/>
    </row>
    <row r="613" spans="1:1" x14ac:dyDescent="0.25">
      <c r="A613" s="4"/>
    </row>
    <row r="614" spans="1:1" x14ac:dyDescent="0.25">
      <c r="A614" s="4"/>
    </row>
    <row r="615" spans="1:1" x14ac:dyDescent="0.25">
      <c r="A615" s="4"/>
    </row>
    <row r="616" spans="1:1" x14ac:dyDescent="0.25">
      <c r="A616" s="4"/>
    </row>
    <row r="617" spans="1:1" x14ac:dyDescent="0.25">
      <c r="A617" s="4"/>
    </row>
    <row r="618" spans="1:1" x14ac:dyDescent="0.25">
      <c r="A618" s="4"/>
    </row>
    <row r="619" spans="1:1" x14ac:dyDescent="0.25">
      <c r="A619" s="4"/>
    </row>
    <row r="620" spans="1:1" x14ac:dyDescent="0.25">
      <c r="A620" s="4"/>
    </row>
    <row r="621" spans="1:1" x14ac:dyDescent="0.25">
      <c r="A621" s="4"/>
    </row>
    <row r="622" spans="1:1" x14ac:dyDescent="0.25">
      <c r="A622" s="4"/>
    </row>
    <row r="623" spans="1:1" x14ac:dyDescent="0.25">
      <c r="A623" s="4"/>
    </row>
    <row r="624" spans="1:1" x14ac:dyDescent="0.25">
      <c r="A624" s="4"/>
    </row>
    <row r="625" spans="1:1" x14ac:dyDescent="0.25">
      <c r="A625" s="4"/>
    </row>
    <row r="626" spans="1:1" x14ac:dyDescent="0.25">
      <c r="A626" s="4"/>
    </row>
    <row r="627" spans="1:1" x14ac:dyDescent="0.25">
      <c r="A627" s="4"/>
    </row>
    <row r="628" spans="1:1" x14ac:dyDescent="0.25">
      <c r="A628" s="4"/>
    </row>
    <row r="629" spans="1:1" x14ac:dyDescent="0.25">
      <c r="A629" s="4"/>
    </row>
    <row r="630" spans="1:1" x14ac:dyDescent="0.25">
      <c r="A630" s="4"/>
    </row>
    <row r="631" spans="1:1" x14ac:dyDescent="0.25">
      <c r="A631" s="4"/>
    </row>
    <row r="632" spans="1:1" x14ac:dyDescent="0.25">
      <c r="A632" s="4"/>
    </row>
    <row r="633" spans="1:1" x14ac:dyDescent="0.25">
      <c r="A633" s="4"/>
    </row>
    <row r="634" spans="1:1" x14ac:dyDescent="0.25">
      <c r="A634" s="4"/>
    </row>
    <row r="635" spans="1:1" x14ac:dyDescent="0.25">
      <c r="A635" s="4"/>
    </row>
    <row r="636" spans="1:1" x14ac:dyDescent="0.25">
      <c r="A636" s="4"/>
    </row>
    <row r="637" spans="1:1" x14ac:dyDescent="0.25">
      <c r="A637" s="4"/>
    </row>
    <row r="638" spans="1:1" x14ac:dyDescent="0.25">
      <c r="A638" s="4"/>
    </row>
    <row r="639" spans="1:1" x14ac:dyDescent="0.25">
      <c r="A639" s="4"/>
    </row>
    <row r="640" spans="1:1" x14ac:dyDescent="0.25">
      <c r="A640" s="4"/>
    </row>
    <row r="641" spans="1:1" x14ac:dyDescent="0.25">
      <c r="A641" s="4"/>
    </row>
    <row r="642" spans="1:1" x14ac:dyDescent="0.25">
      <c r="A642" s="4"/>
    </row>
    <row r="643" spans="1:1" x14ac:dyDescent="0.25">
      <c r="A643" s="4"/>
    </row>
    <row r="644" spans="1:1" x14ac:dyDescent="0.25">
      <c r="A644" s="4"/>
    </row>
    <row r="645" spans="1:1" x14ac:dyDescent="0.25">
      <c r="A645" s="4"/>
    </row>
    <row r="646" spans="1:1" x14ac:dyDescent="0.25">
      <c r="A646" s="4"/>
    </row>
    <row r="647" spans="1:1" x14ac:dyDescent="0.25">
      <c r="A647" s="4"/>
    </row>
    <row r="648" spans="1:1" x14ac:dyDescent="0.25">
      <c r="A648" s="4"/>
    </row>
    <row r="649" spans="1:1" x14ac:dyDescent="0.25">
      <c r="A649" s="4"/>
    </row>
    <row r="650" spans="1:1" x14ac:dyDescent="0.25">
      <c r="A650" s="4"/>
    </row>
    <row r="651" spans="1:1" x14ac:dyDescent="0.25">
      <c r="A651" s="4"/>
    </row>
    <row r="652" spans="1:1" x14ac:dyDescent="0.25">
      <c r="A652" s="4"/>
    </row>
    <row r="653" spans="1:1" x14ac:dyDescent="0.25">
      <c r="A653" s="4"/>
    </row>
    <row r="654" spans="1:1" x14ac:dyDescent="0.25">
      <c r="A654" s="4"/>
    </row>
    <row r="655" spans="1:1" x14ac:dyDescent="0.25">
      <c r="A655" s="4"/>
    </row>
    <row r="656" spans="1:1" x14ac:dyDescent="0.25">
      <c r="A656" s="4"/>
    </row>
    <row r="657" spans="1:1" x14ac:dyDescent="0.25">
      <c r="A657" s="4"/>
    </row>
    <row r="658" spans="1:1" x14ac:dyDescent="0.25">
      <c r="A658" s="4"/>
    </row>
    <row r="659" spans="1:1" x14ac:dyDescent="0.25">
      <c r="A659" s="4"/>
    </row>
    <row r="660" spans="1:1" x14ac:dyDescent="0.25">
      <c r="A660" s="4"/>
    </row>
    <row r="661" spans="1:1" x14ac:dyDescent="0.25">
      <c r="A661" s="4"/>
    </row>
    <row r="662" spans="1:1" x14ac:dyDescent="0.25">
      <c r="A662" s="4"/>
    </row>
    <row r="663" spans="1:1" x14ac:dyDescent="0.25">
      <c r="A663" s="4"/>
    </row>
    <row r="664" spans="1:1" x14ac:dyDescent="0.25">
      <c r="A664" s="4"/>
    </row>
    <row r="665" spans="1:1" x14ac:dyDescent="0.25">
      <c r="A665" s="4"/>
    </row>
    <row r="666" spans="1:1" x14ac:dyDescent="0.25">
      <c r="A666" s="4"/>
    </row>
    <row r="667" spans="1:1" x14ac:dyDescent="0.25">
      <c r="A667" s="4"/>
    </row>
    <row r="668" spans="1:1" x14ac:dyDescent="0.25">
      <c r="A668" s="4"/>
    </row>
    <row r="669" spans="1:1" x14ac:dyDescent="0.25">
      <c r="A669" s="4"/>
    </row>
    <row r="670" spans="1:1" x14ac:dyDescent="0.25">
      <c r="A670" s="4"/>
    </row>
    <row r="671" spans="1:1" x14ac:dyDescent="0.25">
      <c r="A671" s="4"/>
    </row>
    <row r="672" spans="1:1" x14ac:dyDescent="0.25">
      <c r="A672" s="4"/>
    </row>
    <row r="673" spans="1:1" x14ac:dyDescent="0.25">
      <c r="A673" s="4"/>
    </row>
    <row r="674" spans="1:1" x14ac:dyDescent="0.25">
      <c r="A674" s="4"/>
    </row>
    <row r="675" spans="1:1" x14ac:dyDescent="0.25">
      <c r="A675" s="4"/>
    </row>
    <row r="676" spans="1:1" x14ac:dyDescent="0.25">
      <c r="A676" s="4"/>
    </row>
    <row r="677" spans="1:1" x14ac:dyDescent="0.25">
      <c r="A677" s="4"/>
    </row>
    <row r="678" spans="1:1" x14ac:dyDescent="0.25">
      <c r="A678" s="4"/>
    </row>
    <row r="679" spans="1:1" x14ac:dyDescent="0.25">
      <c r="A679" s="4"/>
    </row>
    <row r="680" spans="1:1" x14ac:dyDescent="0.25">
      <c r="A680" s="4"/>
    </row>
    <row r="681" spans="1:1" x14ac:dyDescent="0.25">
      <c r="A681" s="4"/>
    </row>
    <row r="682" spans="1:1" x14ac:dyDescent="0.25">
      <c r="A682" s="4"/>
    </row>
    <row r="683" spans="1:1" x14ac:dyDescent="0.25">
      <c r="A683" s="4"/>
    </row>
    <row r="684" spans="1:1" x14ac:dyDescent="0.25">
      <c r="A684" s="4"/>
    </row>
    <row r="685" spans="1:1" x14ac:dyDescent="0.25">
      <c r="A685" s="4"/>
    </row>
    <row r="686" spans="1:1" x14ac:dyDescent="0.25">
      <c r="A686" s="4"/>
    </row>
    <row r="687" spans="1:1" x14ac:dyDescent="0.25">
      <c r="A687" s="4"/>
    </row>
    <row r="688" spans="1:1" x14ac:dyDescent="0.25">
      <c r="A688" s="4"/>
    </row>
    <row r="689" spans="1:1" x14ac:dyDescent="0.25">
      <c r="A689" s="4"/>
    </row>
    <row r="690" spans="1:1" x14ac:dyDescent="0.25">
      <c r="A690" s="4"/>
    </row>
    <row r="691" spans="1:1" x14ac:dyDescent="0.25">
      <c r="A691" s="4"/>
    </row>
    <row r="692" spans="1:1" x14ac:dyDescent="0.25">
      <c r="A692" s="4"/>
    </row>
    <row r="693" spans="1:1" x14ac:dyDescent="0.25">
      <c r="A693" s="4"/>
    </row>
    <row r="694" spans="1:1" x14ac:dyDescent="0.25">
      <c r="A694" s="4"/>
    </row>
    <row r="695" spans="1:1" x14ac:dyDescent="0.25">
      <c r="A695" s="4"/>
    </row>
    <row r="696" spans="1:1" x14ac:dyDescent="0.25">
      <c r="A696" s="4"/>
    </row>
    <row r="697" spans="1:1" x14ac:dyDescent="0.25">
      <c r="A697" s="4"/>
    </row>
    <row r="698" spans="1:1" x14ac:dyDescent="0.25">
      <c r="A698" s="4"/>
    </row>
    <row r="699" spans="1:1" x14ac:dyDescent="0.25">
      <c r="A699" s="4"/>
    </row>
    <row r="700" spans="1:1" x14ac:dyDescent="0.25">
      <c r="A700" s="4"/>
    </row>
    <row r="701" spans="1:1" x14ac:dyDescent="0.25">
      <c r="A701" s="4"/>
    </row>
    <row r="702" spans="1:1" x14ac:dyDescent="0.25">
      <c r="A702" s="4"/>
    </row>
    <row r="703" spans="1:1" x14ac:dyDescent="0.25">
      <c r="A703" s="4"/>
    </row>
    <row r="704" spans="1:1" x14ac:dyDescent="0.25">
      <c r="A704" s="4"/>
    </row>
    <row r="705" spans="1:1" x14ac:dyDescent="0.25">
      <c r="A705" s="4"/>
    </row>
    <row r="706" spans="1:1" x14ac:dyDescent="0.25">
      <c r="A706" s="4"/>
    </row>
    <row r="707" spans="1:1" x14ac:dyDescent="0.25">
      <c r="A707" s="4"/>
    </row>
    <row r="708" spans="1:1" x14ac:dyDescent="0.25">
      <c r="A708" s="4"/>
    </row>
    <row r="709" spans="1:1" x14ac:dyDescent="0.25">
      <c r="A709" s="4"/>
    </row>
    <row r="710" spans="1:1" x14ac:dyDescent="0.25">
      <c r="A710" s="4"/>
    </row>
    <row r="711" spans="1:1" x14ac:dyDescent="0.25">
      <c r="A711" s="4"/>
    </row>
    <row r="712" spans="1:1" x14ac:dyDescent="0.25">
      <c r="A712" s="4"/>
    </row>
    <row r="713" spans="1:1" x14ac:dyDescent="0.25">
      <c r="A713" s="4"/>
    </row>
    <row r="714" spans="1:1" x14ac:dyDescent="0.25">
      <c r="A714" s="4"/>
    </row>
    <row r="715" spans="1:1" x14ac:dyDescent="0.25">
      <c r="A715" s="4"/>
    </row>
    <row r="716" spans="1:1" x14ac:dyDescent="0.25">
      <c r="A716" s="4"/>
    </row>
    <row r="717" spans="1:1" x14ac:dyDescent="0.25">
      <c r="A717" s="4"/>
    </row>
    <row r="718" spans="1:1" x14ac:dyDescent="0.25">
      <c r="A718" s="4"/>
    </row>
    <row r="719" spans="1:1" x14ac:dyDescent="0.25">
      <c r="A719" s="4"/>
    </row>
    <row r="720" spans="1:1" x14ac:dyDescent="0.25">
      <c r="A720" s="4"/>
    </row>
    <row r="721" spans="1:1" x14ac:dyDescent="0.25">
      <c r="A721" s="4"/>
    </row>
    <row r="722" spans="1:1" x14ac:dyDescent="0.25">
      <c r="A722" s="4"/>
    </row>
    <row r="723" spans="1:1" x14ac:dyDescent="0.25">
      <c r="A723" s="4"/>
    </row>
    <row r="724" spans="1:1" x14ac:dyDescent="0.25">
      <c r="A724" s="4"/>
    </row>
    <row r="725" spans="1:1" x14ac:dyDescent="0.25">
      <c r="A725" s="4"/>
    </row>
    <row r="726" spans="1:1" x14ac:dyDescent="0.25">
      <c r="A726" s="4"/>
    </row>
    <row r="727" spans="1:1" x14ac:dyDescent="0.25">
      <c r="A727" s="4"/>
    </row>
    <row r="728" spans="1:1" x14ac:dyDescent="0.25">
      <c r="A728" s="4"/>
    </row>
    <row r="729" spans="1:1" x14ac:dyDescent="0.25">
      <c r="A729" s="4"/>
    </row>
    <row r="730" spans="1:1" x14ac:dyDescent="0.25">
      <c r="A730" s="4"/>
    </row>
    <row r="731" spans="1:1" x14ac:dyDescent="0.25">
      <c r="A731" s="4"/>
    </row>
    <row r="732" spans="1:1" x14ac:dyDescent="0.25">
      <c r="A732" s="4"/>
    </row>
    <row r="733" spans="1:1" x14ac:dyDescent="0.25">
      <c r="A733" s="4"/>
    </row>
    <row r="734" spans="1:1" x14ac:dyDescent="0.25">
      <c r="A734" s="4"/>
    </row>
    <row r="735" spans="1:1" x14ac:dyDescent="0.25">
      <c r="A735" s="4"/>
    </row>
    <row r="736" spans="1:1" x14ac:dyDescent="0.25">
      <c r="A736" s="4"/>
    </row>
    <row r="737" spans="1:1" x14ac:dyDescent="0.25">
      <c r="A737" s="4"/>
    </row>
    <row r="738" spans="1:1" x14ac:dyDescent="0.25">
      <c r="A738" s="4"/>
    </row>
    <row r="739" spans="1:1" x14ac:dyDescent="0.25">
      <c r="A739" s="4"/>
    </row>
    <row r="740" spans="1:1" x14ac:dyDescent="0.25">
      <c r="A740" s="4"/>
    </row>
    <row r="741" spans="1:1" x14ac:dyDescent="0.25">
      <c r="A741" s="4"/>
    </row>
    <row r="742" spans="1:1" x14ac:dyDescent="0.25">
      <c r="A742" s="4"/>
    </row>
    <row r="743" spans="1:1" x14ac:dyDescent="0.25">
      <c r="A743" s="4"/>
    </row>
    <row r="744" spans="1:1" x14ac:dyDescent="0.25">
      <c r="A744" s="4"/>
    </row>
    <row r="745" spans="1:1" x14ac:dyDescent="0.25">
      <c r="A745" s="4"/>
    </row>
    <row r="746" spans="1:1" x14ac:dyDescent="0.25">
      <c r="A746" s="4"/>
    </row>
    <row r="747" spans="1:1" x14ac:dyDescent="0.25">
      <c r="A747" s="4"/>
    </row>
    <row r="748" spans="1:1" x14ac:dyDescent="0.25">
      <c r="A748" s="4"/>
    </row>
    <row r="749" spans="1:1" x14ac:dyDescent="0.25">
      <c r="A749" s="4"/>
    </row>
    <row r="750" spans="1:1" x14ac:dyDescent="0.25">
      <c r="A750" s="4"/>
    </row>
    <row r="751" spans="1:1" x14ac:dyDescent="0.25">
      <c r="A751" s="4"/>
    </row>
    <row r="752" spans="1:1" x14ac:dyDescent="0.25">
      <c r="A752" s="4"/>
    </row>
    <row r="753" spans="1:1" x14ac:dyDescent="0.25">
      <c r="A753" s="4"/>
    </row>
    <row r="754" spans="1:1" x14ac:dyDescent="0.25">
      <c r="A754" s="4"/>
    </row>
    <row r="755" spans="1:1" x14ac:dyDescent="0.25">
      <c r="A755" s="4"/>
    </row>
    <row r="756" spans="1:1" x14ac:dyDescent="0.25">
      <c r="A756" s="4"/>
    </row>
    <row r="757" spans="1:1" x14ac:dyDescent="0.25">
      <c r="A757" s="4"/>
    </row>
    <row r="758" spans="1:1" x14ac:dyDescent="0.25">
      <c r="A758" s="4"/>
    </row>
    <row r="759" spans="1:1" x14ac:dyDescent="0.25">
      <c r="A759" s="4"/>
    </row>
    <row r="760" spans="1:1" x14ac:dyDescent="0.25">
      <c r="A760" s="4"/>
    </row>
    <row r="761" spans="1:1" x14ac:dyDescent="0.25">
      <c r="A761" s="4"/>
    </row>
    <row r="762" spans="1:1" x14ac:dyDescent="0.25">
      <c r="A762" s="4"/>
    </row>
    <row r="763" spans="1:1" x14ac:dyDescent="0.25">
      <c r="A763" s="4"/>
    </row>
    <row r="764" spans="1:1" x14ac:dyDescent="0.25">
      <c r="A764" s="4"/>
    </row>
    <row r="765" spans="1:1" x14ac:dyDescent="0.25">
      <c r="A765" s="4"/>
    </row>
    <row r="766" spans="1:1" x14ac:dyDescent="0.25">
      <c r="A766" s="4"/>
    </row>
    <row r="767" spans="1:1" x14ac:dyDescent="0.25">
      <c r="A767" s="4"/>
    </row>
    <row r="768" spans="1:1" x14ac:dyDescent="0.25">
      <c r="A768" s="4"/>
    </row>
    <row r="769" spans="1:1" x14ac:dyDescent="0.25">
      <c r="A769" s="4"/>
    </row>
    <row r="770" spans="1:1" x14ac:dyDescent="0.25">
      <c r="A770" s="4"/>
    </row>
    <row r="771" spans="1:1" x14ac:dyDescent="0.25">
      <c r="A771" s="4"/>
    </row>
    <row r="772" spans="1:1" x14ac:dyDescent="0.25">
      <c r="A772" s="4"/>
    </row>
    <row r="773" spans="1:1" x14ac:dyDescent="0.25">
      <c r="A773" s="4"/>
    </row>
    <row r="774" spans="1:1" x14ac:dyDescent="0.25">
      <c r="A774" s="4"/>
    </row>
    <row r="775" spans="1:1" x14ac:dyDescent="0.25">
      <c r="A775" s="4"/>
    </row>
    <row r="776" spans="1:1" x14ac:dyDescent="0.25">
      <c r="A776" s="4"/>
    </row>
    <row r="777" spans="1:1" x14ac:dyDescent="0.25">
      <c r="A777" s="4"/>
    </row>
    <row r="778" spans="1:1" x14ac:dyDescent="0.25">
      <c r="A778" s="4"/>
    </row>
    <row r="779" spans="1:1" x14ac:dyDescent="0.25">
      <c r="A779" s="4"/>
    </row>
    <row r="780" spans="1:1" x14ac:dyDescent="0.25">
      <c r="A780" s="4"/>
    </row>
    <row r="781" spans="1:1" x14ac:dyDescent="0.25">
      <c r="A781" s="4"/>
    </row>
    <row r="782" spans="1:1" x14ac:dyDescent="0.25">
      <c r="A782" s="4"/>
    </row>
    <row r="783" spans="1:1" x14ac:dyDescent="0.25">
      <c r="A783" s="4"/>
    </row>
    <row r="784" spans="1:1" x14ac:dyDescent="0.25">
      <c r="A784" s="4"/>
    </row>
    <row r="785" spans="1:1" x14ac:dyDescent="0.25">
      <c r="A785" s="4"/>
    </row>
    <row r="786" spans="1:1" x14ac:dyDescent="0.25">
      <c r="A786" s="4"/>
    </row>
    <row r="787" spans="1:1" x14ac:dyDescent="0.25">
      <c r="A787" s="4"/>
    </row>
    <row r="788" spans="1:1" x14ac:dyDescent="0.25">
      <c r="A788" s="4"/>
    </row>
    <row r="789" spans="1:1" x14ac:dyDescent="0.25">
      <c r="A789" s="4"/>
    </row>
    <row r="790" spans="1:1" x14ac:dyDescent="0.25">
      <c r="A790" s="4"/>
    </row>
    <row r="791" spans="1:1" x14ac:dyDescent="0.25">
      <c r="A791" s="4"/>
    </row>
    <row r="792" spans="1:1" x14ac:dyDescent="0.25">
      <c r="A792" s="4"/>
    </row>
    <row r="793" spans="1:1" x14ac:dyDescent="0.25">
      <c r="A793" s="4"/>
    </row>
    <row r="794" spans="1:1" x14ac:dyDescent="0.25">
      <c r="A794" s="4"/>
    </row>
    <row r="795" spans="1:1" x14ac:dyDescent="0.25">
      <c r="A795" s="4"/>
    </row>
    <row r="796" spans="1:1" x14ac:dyDescent="0.25">
      <c r="A796" s="4"/>
    </row>
    <row r="797" spans="1:1" x14ac:dyDescent="0.25">
      <c r="A797" s="4"/>
    </row>
    <row r="798" spans="1:1" x14ac:dyDescent="0.25">
      <c r="A798" s="4"/>
    </row>
    <row r="799" spans="1:1" x14ac:dyDescent="0.25">
      <c r="A799" s="4"/>
    </row>
    <row r="800" spans="1:1" x14ac:dyDescent="0.25">
      <c r="A800" s="4"/>
    </row>
    <row r="801" spans="1:1" x14ac:dyDescent="0.25">
      <c r="A801" s="4"/>
    </row>
    <row r="802" spans="1:1" x14ac:dyDescent="0.25">
      <c r="A802" s="4"/>
    </row>
    <row r="803" spans="1:1" x14ac:dyDescent="0.25">
      <c r="A803" s="4"/>
    </row>
    <row r="804" spans="1:1" x14ac:dyDescent="0.25">
      <c r="A804" s="4"/>
    </row>
    <row r="805" spans="1:1" x14ac:dyDescent="0.25">
      <c r="A805" s="4"/>
    </row>
    <row r="806" spans="1:1" x14ac:dyDescent="0.25">
      <c r="A806" s="4"/>
    </row>
    <row r="807" spans="1:1" x14ac:dyDescent="0.25">
      <c r="A807" s="4"/>
    </row>
    <row r="808" spans="1:1" x14ac:dyDescent="0.25">
      <c r="A808" s="4"/>
    </row>
    <row r="809" spans="1:1" x14ac:dyDescent="0.25">
      <c r="A809" s="4"/>
    </row>
    <row r="810" spans="1:1" x14ac:dyDescent="0.25">
      <c r="A810" s="4"/>
    </row>
    <row r="811" spans="1:1" x14ac:dyDescent="0.25">
      <c r="A811" s="4"/>
    </row>
    <row r="812" spans="1:1" x14ac:dyDescent="0.25">
      <c r="A812" s="4"/>
    </row>
    <row r="813" spans="1:1" x14ac:dyDescent="0.25">
      <c r="A813" s="4"/>
    </row>
    <row r="814" spans="1:1" x14ac:dyDescent="0.25">
      <c r="A814" s="4"/>
    </row>
    <row r="815" spans="1:1" x14ac:dyDescent="0.25">
      <c r="A815" s="4"/>
    </row>
    <row r="816" spans="1:1" x14ac:dyDescent="0.25">
      <c r="A816" s="4"/>
    </row>
    <row r="817" spans="1:1" x14ac:dyDescent="0.25">
      <c r="A817" s="4"/>
    </row>
    <row r="818" spans="1:1" x14ac:dyDescent="0.25">
      <c r="A818" s="4"/>
    </row>
    <row r="819" spans="1:1" x14ac:dyDescent="0.25">
      <c r="A819" s="4"/>
    </row>
    <row r="820" spans="1:1" x14ac:dyDescent="0.25">
      <c r="A820" s="4"/>
    </row>
    <row r="821" spans="1:1" x14ac:dyDescent="0.25">
      <c r="A821" s="4"/>
    </row>
    <row r="822" spans="1:1" x14ac:dyDescent="0.25">
      <c r="A822" s="4"/>
    </row>
    <row r="823" spans="1:1" x14ac:dyDescent="0.25">
      <c r="A823" s="4"/>
    </row>
    <row r="824" spans="1:1" x14ac:dyDescent="0.25">
      <c r="A824" s="4"/>
    </row>
    <row r="825" spans="1:1" x14ac:dyDescent="0.25">
      <c r="A825" s="4"/>
    </row>
    <row r="826" spans="1:1" x14ac:dyDescent="0.25">
      <c r="A826" s="4"/>
    </row>
    <row r="827" spans="1:1" x14ac:dyDescent="0.25">
      <c r="A827" s="4"/>
    </row>
    <row r="828" spans="1:1" x14ac:dyDescent="0.25">
      <c r="A828" s="4"/>
    </row>
    <row r="829" spans="1:1" x14ac:dyDescent="0.25">
      <c r="A829" s="4"/>
    </row>
    <row r="830" spans="1:1" x14ac:dyDescent="0.25">
      <c r="A830" s="4"/>
    </row>
    <row r="831" spans="1:1" x14ac:dyDescent="0.25">
      <c r="A831" s="4"/>
    </row>
    <row r="832" spans="1:1" x14ac:dyDescent="0.25">
      <c r="A832" s="4"/>
    </row>
    <row r="833" spans="1:1" x14ac:dyDescent="0.25">
      <c r="A833" s="4"/>
    </row>
    <row r="834" spans="1:1" x14ac:dyDescent="0.25">
      <c r="A834" s="4"/>
    </row>
    <row r="835" spans="1:1" x14ac:dyDescent="0.25">
      <c r="A835" s="4"/>
    </row>
    <row r="836" spans="1:1" x14ac:dyDescent="0.25">
      <c r="A836" s="4"/>
    </row>
    <row r="837" spans="1:1" x14ac:dyDescent="0.25">
      <c r="A837" s="4"/>
    </row>
    <row r="838" spans="1:1" x14ac:dyDescent="0.25">
      <c r="A838" s="4"/>
    </row>
    <row r="839" spans="1:1" x14ac:dyDescent="0.25">
      <c r="A839" s="4"/>
    </row>
    <row r="840" spans="1:1" x14ac:dyDescent="0.25">
      <c r="A840" s="4"/>
    </row>
    <row r="841" spans="1:1" x14ac:dyDescent="0.25">
      <c r="A841" s="4"/>
    </row>
    <row r="842" spans="1:1" x14ac:dyDescent="0.25">
      <c r="A842" s="4"/>
    </row>
    <row r="843" spans="1:1" x14ac:dyDescent="0.25">
      <c r="A843" s="4"/>
    </row>
    <row r="844" spans="1:1" x14ac:dyDescent="0.25">
      <c r="A844" s="4"/>
    </row>
    <row r="845" spans="1:1" x14ac:dyDescent="0.25">
      <c r="A845" s="4"/>
    </row>
    <row r="846" spans="1:1" x14ac:dyDescent="0.25">
      <c r="A846" s="4"/>
    </row>
    <row r="847" spans="1:1" x14ac:dyDescent="0.25">
      <c r="A847" s="4"/>
    </row>
    <row r="848" spans="1:1" x14ac:dyDescent="0.25">
      <c r="A848" s="4"/>
    </row>
    <row r="849" spans="1:1" x14ac:dyDescent="0.25">
      <c r="A849" s="4"/>
    </row>
    <row r="850" spans="1:1" x14ac:dyDescent="0.25">
      <c r="A850" s="4"/>
    </row>
    <row r="851" spans="1:1" x14ac:dyDescent="0.25">
      <c r="A851" s="4"/>
    </row>
    <row r="852" spans="1:1" x14ac:dyDescent="0.25">
      <c r="A852" s="4"/>
    </row>
    <row r="853" spans="1:1" x14ac:dyDescent="0.25">
      <c r="A853" s="4"/>
    </row>
    <row r="854" spans="1:1" x14ac:dyDescent="0.25">
      <c r="A854" s="4"/>
    </row>
    <row r="855" spans="1:1" x14ac:dyDescent="0.25">
      <c r="A855" s="4"/>
    </row>
    <row r="856" spans="1:1" x14ac:dyDescent="0.25">
      <c r="A856" s="4"/>
    </row>
    <row r="857" spans="1:1" x14ac:dyDescent="0.25">
      <c r="A857" s="4"/>
    </row>
    <row r="858" spans="1:1" x14ac:dyDescent="0.25">
      <c r="A858" s="4"/>
    </row>
    <row r="859" spans="1:1" x14ac:dyDescent="0.25">
      <c r="A859" s="4"/>
    </row>
    <row r="860" spans="1:1" x14ac:dyDescent="0.25">
      <c r="A860" s="4"/>
    </row>
    <row r="861" spans="1:1" x14ac:dyDescent="0.25">
      <c r="A861" s="4"/>
    </row>
    <row r="862" spans="1:1" x14ac:dyDescent="0.25">
      <c r="A862" s="4"/>
    </row>
    <row r="863" spans="1:1" x14ac:dyDescent="0.25">
      <c r="A863" s="4"/>
    </row>
    <row r="864" spans="1:1" x14ac:dyDescent="0.25">
      <c r="A864" s="4"/>
    </row>
    <row r="865" spans="1:1" x14ac:dyDescent="0.25">
      <c r="A865" s="4"/>
    </row>
    <row r="866" spans="1:1" x14ac:dyDescent="0.25">
      <c r="A866" s="4"/>
    </row>
    <row r="867" spans="1:1" x14ac:dyDescent="0.25">
      <c r="A867" s="4"/>
    </row>
    <row r="868" spans="1:1" x14ac:dyDescent="0.25">
      <c r="A868" s="4"/>
    </row>
    <row r="869" spans="1:1" x14ac:dyDescent="0.25">
      <c r="A869" s="4"/>
    </row>
    <row r="870" spans="1:1" x14ac:dyDescent="0.25">
      <c r="A870" s="4"/>
    </row>
    <row r="871" spans="1:1" x14ac:dyDescent="0.25">
      <c r="A871" s="4"/>
    </row>
    <row r="872" spans="1:1" x14ac:dyDescent="0.25">
      <c r="A872" s="4"/>
    </row>
    <row r="873" spans="1:1" x14ac:dyDescent="0.25">
      <c r="A873" s="4"/>
    </row>
    <row r="874" spans="1:1" x14ac:dyDescent="0.25">
      <c r="A874" s="4"/>
    </row>
    <row r="875" spans="1:1" x14ac:dyDescent="0.25">
      <c r="A875" s="4"/>
    </row>
    <row r="876" spans="1:1" x14ac:dyDescent="0.25">
      <c r="A876" s="4"/>
    </row>
    <row r="877" spans="1:1" x14ac:dyDescent="0.25">
      <c r="A877" s="4"/>
    </row>
    <row r="878" spans="1:1" x14ac:dyDescent="0.25">
      <c r="A878" s="4"/>
    </row>
    <row r="879" spans="1:1" x14ac:dyDescent="0.25">
      <c r="A879" s="4"/>
    </row>
    <row r="880" spans="1:1" x14ac:dyDescent="0.25">
      <c r="A880" s="4"/>
    </row>
    <row r="881" spans="1:1" x14ac:dyDescent="0.25">
      <c r="A881" s="4"/>
    </row>
    <row r="882" spans="1:1" x14ac:dyDescent="0.25">
      <c r="A882" s="4"/>
    </row>
    <row r="883" spans="1:1" x14ac:dyDescent="0.25">
      <c r="A883" s="4"/>
    </row>
    <row r="884" spans="1:1" x14ac:dyDescent="0.25">
      <c r="A884" s="4"/>
    </row>
    <row r="885" spans="1:1" x14ac:dyDescent="0.25">
      <c r="A885" s="4"/>
    </row>
    <row r="886" spans="1:1" x14ac:dyDescent="0.25">
      <c r="A886" s="4"/>
    </row>
    <row r="887" spans="1:1" x14ac:dyDescent="0.25">
      <c r="A887" s="4"/>
    </row>
    <row r="888" spans="1:1" x14ac:dyDescent="0.25">
      <c r="A888" s="4"/>
    </row>
    <row r="889" spans="1:1" x14ac:dyDescent="0.25">
      <c r="A889" s="4"/>
    </row>
    <row r="890" spans="1:1" x14ac:dyDescent="0.25">
      <c r="A890" s="4"/>
    </row>
    <row r="891" spans="1:1" x14ac:dyDescent="0.25">
      <c r="A891" s="4"/>
    </row>
    <row r="892" spans="1:1" x14ac:dyDescent="0.25">
      <c r="A892" s="4"/>
    </row>
    <row r="893" spans="1:1" x14ac:dyDescent="0.25">
      <c r="A893" s="4"/>
    </row>
    <row r="894" spans="1:1" x14ac:dyDescent="0.25">
      <c r="A894" s="4"/>
    </row>
    <row r="895" spans="1:1" x14ac:dyDescent="0.25">
      <c r="A895" s="4"/>
    </row>
    <row r="896" spans="1:1" x14ac:dyDescent="0.25">
      <c r="A896" s="4"/>
    </row>
    <row r="897" spans="1:1" x14ac:dyDescent="0.25">
      <c r="A897" s="4"/>
    </row>
    <row r="898" spans="1:1" x14ac:dyDescent="0.25">
      <c r="A898" s="4"/>
    </row>
    <row r="899" spans="1:1" x14ac:dyDescent="0.25">
      <c r="A899" s="4"/>
    </row>
    <row r="900" spans="1:1" x14ac:dyDescent="0.25">
      <c r="A900" s="4"/>
    </row>
    <row r="901" spans="1:1" x14ac:dyDescent="0.25">
      <c r="A901" s="4"/>
    </row>
    <row r="902" spans="1:1" x14ac:dyDescent="0.25">
      <c r="A902" s="4"/>
    </row>
    <row r="903" spans="1:1" x14ac:dyDescent="0.25">
      <c r="A903" s="4"/>
    </row>
    <row r="904" spans="1:1" x14ac:dyDescent="0.25">
      <c r="A904" s="4"/>
    </row>
    <row r="905" spans="1:1" x14ac:dyDescent="0.25">
      <c r="A905" s="4"/>
    </row>
    <row r="906" spans="1:1" x14ac:dyDescent="0.25">
      <c r="A906" s="4"/>
    </row>
    <row r="907" spans="1:1" x14ac:dyDescent="0.25">
      <c r="A907" s="4"/>
    </row>
    <row r="908" spans="1:1" x14ac:dyDescent="0.25">
      <c r="A908" s="4"/>
    </row>
    <row r="909" spans="1:1" x14ac:dyDescent="0.25">
      <c r="A909" s="4"/>
    </row>
    <row r="910" spans="1:1" x14ac:dyDescent="0.25">
      <c r="A910" s="4"/>
    </row>
    <row r="911" spans="1:1" x14ac:dyDescent="0.25">
      <c r="A911" s="4"/>
    </row>
    <row r="912" spans="1:1" x14ac:dyDescent="0.25">
      <c r="A912" s="4"/>
    </row>
    <row r="913" spans="1:1" x14ac:dyDescent="0.25">
      <c r="A913" s="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41"/>
  <sheetViews>
    <sheetView zoomScale="130" zoomScaleNormal="130" workbookViewId="0">
      <selection activeCell="B2" sqref="B2:B18"/>
    </sheetView>
  </sheetViews>
  <sheetFormatPr defaultRowHeight="15" x14ac:dyDescent="0.25"/>
  <cols>
    <col min="2" max="14" width="9.140625" style="5"/>
  </cols>
  <sheetData>
    <row r="1" spans="2:14" x14ac:dyDescent="0.25">
      <c r="B1" s="5" t="s">
        <v>3</v>
      </c>
      <c r="C1" s="5" t="s">
        <v>2</v>
      </c>
      <c r="D1" s="5" t="s">
        <v>411</v>
      </c>
      <c r="E1" s="5" t="s">
        <v>9</v>
      </c>
      <c r="F1" s="5" t="s">
        <v>10</v>
      </c>
      <c r="G1" s="5" t="s">
        <v>412</v>
      </c>
      <c r="H1" s="5" t="s">
        <v>413</v>
      </c>
      <c r="I1" s="5" t="s">
        <v>415</v>
      </c>
      <c r="J1" s="5" t="s">
        <v>416</v>
      </c>
      <c r="K1" s="5" t="s">
        <v>417</v>
      </c>
      <c r="L1" s="6" t="s">
        <v>418</v>
      </c>
      <c r="M1" s="5" t="s">
        <v>325</v>
      </c>
      <c r="N1" s="5" t="s">
        <v>414</v>
      </c>
    </row>
    <row r="2" spans="2:14" x14ac:dyDescent="0.25">
      <c r="B2" s="5">
        <v>70</v>
      </c>
      <c r="C2" s="5">
        <v>-18.3</v>
      </c>
      <c r="D2" s="5">
        <v>90</v>
      </c>
      <c r="E2" s="5">
        <v>7</v>
      </c>
      <c r="F2" s="5">
        <v>2</v>
      </c>
      <c r="G2" s="5">
        <v>0.93369199999999997</v>
      </c>
      <c r="H2" s="5">
        <v>6.04465E-2</v>
      </c>
      <c r="I2" s="5">
        <v>1</v>
      </c>
      <c r="J2" s="5">
        <v>4.4444400000000002E-2</v>
      </c>
      <c r="K2" s="5">
        <v>1.25806</v>
      </c>
      <c r="L2" s="5">
        <v>0.115798</v>
      </c>
      <c r="M2" s="5">
        <v>0</v>
      </c>
      <c r="N2" s="5">
        <v>0</v>
      </c>
    </row>
    <row r="3" spans="2:14" x14ac:dyDescent="0.25">
      <c r="B3" s="5">
        <v>0</v>
      </c>
      <c r="C3" s="5">
        <v>-18.3</v>
      </c>
      <c r="D3" s="5">
        <v>90</v>
      </c>
      <c r="E3" s="5">
        <v>7</v>
      </c>
      <c r="F3" s="5">
        <v>2</v>
      </c>
      <c r="G3" s="5">
        <v>0.98745499999999997</v>
      </c>
      <c r="H3" s="5">
        <v>4.8599999999999997E-2</v>
      </c>
      <c r="I3" s="5">
        <v>1</v>
      </c>
      <c r="J3" s="5">
        <v>4.4444400000000002E-2</v>
      </c>
      <c r="K3" s="5">
        <v>1.2258100000000001</v>
      </c>
      <c r="L3" s="5">
        <v>0.117148</v>
      </c>
      <c r="M3" s="5">
        <v>0</v>
      </c>
      <c r="N3" s="5">
        <v>0</v>
      </c>
    </row>
    <row r="4" spans="2:14" x14ac:dyDescent="0.25">
      <c r="B4" s="5">
        <v>-70</v>
      </c>
      <c r="C4" s="5">
        <v>-18.3</v>
      </c>
      <c r="D4" s="5">
        <v>90</v>
      </c>
      <c r="E4" s="5">
        <v>7</v>
      </c>
      <c r="F4" s="5">
        <v>2</v>
      </c>
      <c r="G4" s="5">
        <v>0.96953400000000001</v>
      </c>
      <c r="H4" s="5">
        <v>6.03046E-2</v>
      </c>
      <c r="I4" s="5">
        <v>1</v>
      </c>
      <c r="J4" s="5">
        <v>4.4444400000000002E-2</v>
      </c>
      <c r="K4" s="5">
        <v>1.1935500000000001</v>
      </c>
      <c r="L4" s="5">
        <v>0.11856999999999999</v>
      </c>
      <c r="M4" s="5">
        <v>0</v>
      </c>
      <c r="N4" s="5">
        <v>0</v>
      </c>
    </row>
    <row r="5" spans="2:14" x14ac:dyDescent="0.25">
      <c r="B5" s="5">
        <v>70</v>
      </c>
      <c r="C5" s="5">
        <v>0</v>
      </c>
      <c r="D5" s="5">
        <v>90</v>
      </c>
      <c r="E5" s="5">
        <v>7</v>
      </c>
      <c r="F5" s="5">
        <v>2</v>
      </c>
      <c r="G5" s="5">
        <v>0.96594999999999998</v>
      </c>
      <c r="H5" s="5">
        <v>4.7227900000000003E-2</v>
      </c>
      <c r="I5" s="5">
        <v>1.0222199999999999</v>
      </c>
      <c r="J5" s="5">
        <v>4.3961399999999998E-2</v>
      </c>
      <c r="K5" s="5">
        <v>1.09677</v>
      </c>
      <c r="L5" s="5">
        <v>0.12334000000000001</v>
      </c>
      <c r="M5" s="5">
        <v>0</v>
      </c>
      <c r="N5" s="5">
        <v>0</v>
      </c>
    </row>
    <row r="6" spans="2:14" x14ac:dyDescent="0.25">
      <c r="B6" s="5">
        <v>0</v>
      </c>
      <c r="C6" s="5">
        <v>0</v>
      </c>
      <c r="D6" s="5">
        <v>90</v>
      </c>
      <c r="E6" s="5">
        <v>7</v>
      </c>
      <c r="F6" s="5">
        <v>2</v>
      </c>
      <c r="G6" s="5">
        <v>1.0394300000000001</v>
      </c>
      <c r="H6" s="5">
        <v>3.5328100000000001E-2</v>
      </c>
      <c r="I6" s="5">
        <v>1</v>
      </c>
      <c r="J6" s="5">
        <v>4.4444400000000002E-2</v>
      </c>
      <c r="K6" s="5">
        <v>1.1612899999999999</v>
      </c>
      <c r="L6" s="5">
        <v>0.120072</v>
      </c>
      <c r="M6" s="5">
        <v>0</v>
      </c>
      <c r="N6" s="5">
        <v>0</v>
      </c>
    </row>
    <row r="7" spans="2:14" x14ac:dyDescent="0.25">
      <c r="B7" s="5">
        <v>-70</v>
      </c>
      <c r="C7" s="5">
        <v>0</v>
      </c>
      <c r="D7" s="5">
        <v>90</v>
      </c>
      <c r="E7" s="5">
        <v>7</v>
      </c>
      <c r="F7" s="5">
        <v>2</v>
      </c>
      <c r="G7" s="5">
        <v>1.0053799999999999</v>
      </c>
      <c r="H7" s="5">
        <v>4.7082400000000003E-2</v>
      </c>
      <c r="I7" s="5">
        <v>1.0222199999999999</v>
      </c>
      <c r="J7" s="5">
        <v>4.3961399999999998E-2</v>
      </c>
      <c r="K7" s="5">
        <v>1.1612899999999999</v>
      </c>
      <c r="L7" s="5">
        <v>0.120072</v>
      </c>
      <c r="M7" s="5">
        <v>0</v>
      </c>
      <c r="N7" s="5">
        <v>0</v>
      </c>
    </row>
    <row r="8" spans="2:14" x14ac:dyDescent="0.25">
      <c r="B8" s="5">
        <v>70</v>
      </c>
      <c r="C8" s="5">
        <v>18.3</v>
      </c>
      <c r="D8" s="5">
        <v>90</v>
      </c>
      <c r="E8" s="5">
        <v>7</v>
      </c>
      <c r="F8" s="5">
        <v>2</v>
      </c>
      <c r="G8" s="5">
        <v>0.95519699999999996</v>
      </c>
      <c r="H8" s="5">
        <v>6.4173599999999997E-2</v>
      </c>
      <c r="I8" s="5">
        <v>1</v>
      </c>
      <c r="J8" s="5">
        <v>4.4444400000000002E-2</v>
      </c>
      <c r="K8" s="5">
        <v>1.09677</v>
      </c>
      <c r="L8" s="5">
        <v>0.12334000000000001</v>
      </c>
      <c r="M8" s="5">
        <v>0</v>
      </c>
      <c r="N8" s="5">
        <v>0</v>
      </c>
    </row>
    <row r="9" spans="2:14" x14ac:dyDescent="0.25">
      <c r="B9" s="5">
        <v>0</v>
      </c>
      <c r="C9" s="5">
        <v>18.3</v>
      </c>
      <c r="D9" s="5">
        <v>90</v>
      </c>
      <c r="E9" s="5">
        <v>7</v>
      </c>
      <c r="F9" s="5">
        <v>2</v>
      </c>
      <c r="G9" s="5">
        <v>0.99283200000000005</v>
      </c>
      <c r="H9" s="5">
        <v>5.23939E-2</v>
      </c>
      <c r="I9" s="5">
        <v>1</v>
      </c>
      <c r="J9" s="5">
        <v>4.4444400000000002E-2</v>
      </c>
      <c r="K9" s="5">
        <v>1.1935500000000001</v>
      </c>
      <c r="L9" s="5">
        <v>0.11856999999999999</v>
      </c>
      <c r="M9" s="5">
        <v>0</v>
      </c>
      <c r="N9" s="5">
        <v>0</v>
      </c>
    </row>
    <row r="10" spans="2:14" x14ac:dyDescent="0.25">
      <c r="B10" s="5">
        <v>-70</v>
      </c>
      <c r="C10" s="5">
        <v>18.3</v>
      </c>
      <c r="D10" s="5">
        <v>90</v>
      </c>
      <c r="E10" s="5">
        <v>7</v>
      </c>
      <c r="F10" s="5">
        <v>2</v>
      </c>
      <c r="G10" s="5">
        <v>0.95519699999999996</v>
      </c>
      <c r="H10" s="5">
        <v>6.4173599999999997E-2</v>
      </c>
      <c r="I10" s="5">
        <v>1</v>
      </c>
      <c r="J10" s="5">
        <v>4.4444400000000002E-2</v>
      </c>
      <c r="K10" s="5">
        <v>1.1612899999999999</v>
      </c>
      <c r="L10" s="5">
        <v>0.120072</v>
      </c>
      <c r="M10" s="5">
        <v>0</v>
      </c>
      <c r="N10" s="5">
        <v>0</v>
      </c>
    </row>
    <row r="11" spans="2:14" x14ac:dyDescent="0.25">
      <c r="B11" s="5">
        <v>0</v>
      </c>
      <c r="C11" s="5">
        <v>-24.7</v>
      </c>
      <c r="D11" s="5">
        <v>90</v>
      </c>
      <c r="E11" s="5">
        <v>7</v>
      </c>
      <c r="F11" s="5">
        <v>2</v>
      </c>
      <c r="G11" s="5">
        <v>0.95519699999999996</v>
      </c>
      <c r="H11" s="5">
        <v>5.3053400000000001E-2</v>
      </c>
      <c r="I11" s="5">
        <v>0.97777800000000004</v>
      </c>
      <c r="J11" s="5">
        <v>4.4949500000000003E-2</v>
      </c>
      <c r="K11" s="5">
        <v>1.1935500000000001</v>
      </c>
      <c r="L11" s="5">
        <v>0.11856999999999999</v>
      </c>
      <c r="M11" s="5">
        <v>0</v>
      </c>
      <c r="N11" s="5">
        <v>0</v>
      </c>
    </row>
    <row r="12" spans="2:14" x14ac:dyDescent="0.25">
      <c r="B12" s="5">
        <v>100</v>
      </c>
      <c r="C12" s="5">
        <v>-18.3</v>
      </c>
      <c r="D12" s="5">
        <v>90</v>
      </c>
      <c r="E12" s="5">
        <v>7</v>
      </c>
      <c r="F12" s="5">
        <v>2</v>
      </c>
      <c r="G12" s="5">
        <v>0.81899599999999995</v>
      </c>
      <c r="H12" s="5">
        <v>0.115909</v>
      </c>
      <c r="I12" s="5">
        <v>1.06667</v>
      </c>
      <c r="J12" s="5">
        <v>4.3055599999999999E-2</v>
      </c>
      <c r="K12" s="5">
        <v>1.48387</v>
      </c>
      <c r="L12" s="5">
        <v>0.10799400000000001</v>
      </c>
      <c r="M12" s="5">
        <v>0</v>
      </c>
      <c r="N12" s="5">
        <v>1</v>
      </c>
    </row>
    <row r="13" spans="2:14" x14ac:dyDescent="0.25">
      <c r="B13" s="5">
        <v>-100</v>
      </c>
      <c r="C13" s="5">
        <v>-18.3</v>
      </c>
      <c r="D13" s="5">
        <v>90</v>
      </c>
      <c r="E13" s="5">
        <v>7</v>
      </c>
      <c r="F13" s="5">
        <v>2</v>
      </c>
      <c r="G13" s="5">
        <v>0.89605699999999999</v>
      </c>
      <c r="H13" s="5">
        <v>0.115533</v>
      </c>
      <c r="I13" s="5">
        <v>1.0222199999999999</v>
      </c>
      <c r="J13" s="5">
        <v>4.3961399999999998E-2</v>
      </c>
      <c r="K13" s="5">
        <v>1.09677</v>
      </c>
      <c r="L13" s="5">
        <v>0.12334000000000001</v>
      </c>
      <c r="M13" s="5">
        <v>0</v>
      </c>
      <c r="N13" s="5">
        <v>1</v>
      </c>
    </row>
    <row r="14" spans="2:14" x14ac:dyDescent="0.25">
      <c r="B14" s="5">
        <v>100</v>
      </c>
      <c r="C14" s="5">
        <v>0</v>
      </c>
      <c r="D14" s="5">
        <v>90</v>
      </c>
      <c r="E14" s="5">
        <v>7</v>
      </c>
      <c r="F14" s="5">
        <v>2</v>
      </c>
      <c r="G14" s="5">
        <v>0.85663100000000003</v>
      </c>
      <c r="H14" s="5">
        <v>0.102627</v>
      </c>
      <c r="I14" s="5">
        <v>1.0888899999999999</v>
      </c>
      <c r="J14" s="5">
        <v>4.2630399999999999E-2</v>
      </c>
      <c r="K14" s="5">
        <v>1.25806</v>
      </c>
      <c r="L14" s="5">
        <v>0.115798</v>
      </c>
      <c r="M14" s="5">
        <v>0</v>
      </c>
      <c r="N14" s="5">
        <v>1</v>
      </c>
    </row>
    <row r="15" spans="2:14" x14ac:dyDescent="0.25">
      <c r="B15" s="5">
        <v>-100</v>
      </c>
      <c r="C15" s="5">
        <v>0</v>
      </c>
      <c r="D15" s="5">
        <v>90</v>
      </c>
      <c r="E15" s="5">
        <v>7</v>
      </c>
      <c r="F15" s="5">
        <v>2</v>
      </c>
      <c r="G15" s="5">
        <v>0.95161300000000004</v>
      </c>
      <c r="H15" s="5">
        <v>5.2209100000000001E-2</v>
      </c>
      <c r="I15" s="5">
        <v>1.0222199999999999</v>
      </c>
      <c r="J15" s="5">
        <v>4.3961399999999998E-2</v>
      </c>
      <c r="K15" s="5">
        <v>1.1935500000000001</v>
      </c>
      <c r="L15" s="5">
        <v>0.11856999999999999</v>
      </c>
      <c r="M15" s="5">
        <v>0</v>
      </c>
      <c r="N15" s="5">
        <v>0</v>
      </c>
    </row>
    <row r="16" spans="2:14" x14ac:dyDescent="0.25">
      <c r="B16" s="5">
        <v>100</v>
      </c>
      <c r="C16" s="5">
        <v>18.3</v>
      </c>
      <c r="D16" s="5">
        <v>90</v>
      </c>
      <c r="E16" s="5">
        <v>7</v>
      </c>
      <c r="F16" s="5">
        <v>2</v>
      </c>
      <c r="G16" s="5">
        <v>0.80107499999999998</v>
      </c>
      <c r="H16" s="5">
        <v>0.119821</v>
      </c>
      <c r="I16" s="5">
        <v>1.06667</v>
      </c>
      <c r="J16" s="5">
        <v>4.3055599999999999E-2</v>
      </c>
      <c r="K16" s="5">
        <v>1.25806</v>
      </c>
      <c r="L16" s="5">
        <v>0.115798</v>
      </c>
      <c r="M16" s="5">
        <v>0</v>
      </c>
      <c r="N16" s="5">
        <v>1</v>
      </c>
    </row>
    <row r="17" spans="2:14" x14ac:dyDescent="0.25">
      <c r="B17" s="5">
        <v>-100</v>
      </c>
      <c r="C17" s="5">
        <v>18.3</v>
      </c>
      <c r="D17" s="5">
        <v>90</v>
      </c>
      <c r="E17" s="5">
        <v>7</v>
      </c>
      <c r="F17" s="5">
        <v>2</v>
      </c>
      <c r="G17" s="5">
        <v>0.92652299999999999</v>
      </c>
      <c r="H17" s="5">
        <v>6.9214999999999999E-2</v>
      </c>
      <c r="I17" s="5">
        <v>0.97777800000000004</v>
      </c>
      <c r="J17" s="5">
        <v>4.4949500000000003E-2</v>
      </c>
      <c r="K17" s="5">
        <v>1.1935500000000001</v>
      </c>
      <c r="L17" s="5">
        <v>0.11856999999999999</v>
      </c>
      <c r="M17" s="5">
        <v>0</v>
      </c>
      <c r="N17" s="5">
        <v>0</v>
      </c>
    </row>
    <row r="18" spans="2:14" x14ac:dyDescent="0.25">
      <c r="B18" s="5">
        <v>0</v>
      </c>
      <c r="C18" s="5">
        <v>24.7</v>
      </c>
      <c r="D18" s="5">
        <v>90</v>
      </c>
      <c r="E18" s="5">
        <v>7</v>
      </c>
      <c r="F18" s="5">
        <v>2</v>
      </c>
      <c r="G18" s="5">
        <v>0.97311800000000004</v>
      </c>
      <c r="H18" s="5">
        <v>5.8131700000000001E-2</v>
      </c>
      <c r="I18" s="5">
        <v>0.95555599999999996</v>
      </c>
      <c r="J18" s="5">
        <v>4.5477999999999998E-2</v>
      </c>
      <c r="K18" s="5">
        <v>1.12903</v>
      </c>
      <c r="L18" s="5">
        <v>0.121659</v>
      </c>
      <c r="M18" s="5">
        <v>0</v>
      </c>
      <c r="N18" s="5">
        <v>0</v>
      </c>
    </row>
    <row r="19" spans="2:14" x14ac:dyDescent="0.25">
      <c r="B19" s="5">
        <v>70</v>
      </c>
      <c r="C19" s="5">
        <v>-18.3</v>
      </c>
      <c r="D19" s="5">
        <v>90</v>
      </c>
      <c r="E19" s="5">
        <v>7</v>
      </c>
      <c r="F19" s="5">
        <v>1</v>
      </c>
      <c r="G19" s="5">
        <v>0.83691800000000005</v>
      </c>
      <c r="H19" s="5">
        <v>6.8332199999999996E-2</v>
      </c>
      <c r="I19" s="5">
        <v>1.04444</v>
      </c>
      <c r="J19" s="5">
        <v>4.3498799999999997E-2</v>
      </c>
      <c r="K19" s="5">
        <v>1.12903</v>
      </c>
      <c r="L19" s="5">
        <v>0.121659</v>
      </c>
      <c r="M19" s="5">
        <v>0</v>
      </c>
      <c r="N19" s="5">
        <v>0</v>
      </c>
    </row>
    <row r="20" spans="2:14" x14ac:dyDescent="0.25">
      <c r="B20" s="5">
        <v>0</v>
      </c>
      <c r="C20" s="5">
        <v>-18.3</v>
      </c>
      <c r="D20" s="5">
        <v>90</v>
      </c>
      <c r="E20" s="5">
        <v>7</v>
      </c>
      <c r="F20" s="5">
        <v>1</v>
      </c>
      <c r="G20" s="5">
        <v>0.89247299999999996</v>
      </c>
      <c r="H20" s="5">
        <v>5.6428100000000002E-2</v>
      </c>
      <c r="I20" s="5">
        <v>1.06667</v>
      </c>
      <c r="J20" s="5">
        <v>4.3055599999999999E-2</v>
      </c>
      <c r="K20" s="5">
        <v>1.09677</v>
      </c>
      <c r="L20" s="5">
        <v>0.12334000000000001</v>
      </c>
      <c r="M20" s="5">
        <v>0</v>
      </c>
      <c r="N20" s="5">
        <v>0</v>
      </c>
    </row>
    <row r="21" spans="2:14" x14ac:dyDescent="0.25">
      <c r="B21" s="5">
        <v>-70</v>
      </c>
      <c r="C21" s="5">
        <v>-18.3</v>
      </c>
      <c r="D21" s="5">
        <v>90</v>
      </c>
      <c r="E21" s="5">
        <v>7</v>
      </c>
      <c r="F21" s="5">
        <v>1</v>
      </c>
      <c r="G21" s="5">
        <v>0.853047</v>
      </c>
      <c r="H21" s="5">
        <v>6.8251300000000001E-2</v>
      </c>
      <c r="I21" s="5">
        <v>1.06667</v>
      </c>
      <c r="J21" s="5">
        <v>4.3055599999999999E-2</v>
      </c>
      <c r="K21" s="5">
        <v>1.09677</v>
      </c>
      <c r="L21" s="5">
        <v>0.12334000000000001</v>
      </c>
      <c r="M21" s="5">
        <v>0</v>
      </c>
      <c r="N21" s="5">
        <v>0</v>
      </c>
    </row>
    <row r="22" spans="2:14" x14ac:dyDescent="0.25">
      <c r="B22" s="5">
        <v>70</v>
      </c>
      <c r="C22" s="5">
        <v>0</v>
      </c>
      <c r="D22" s="5">
        <v>90</v>
      </c>
      <c r="E22" s="5">
        <v>7</v>
      </c>
      <c r="F22" s="5">
        <v>1</v>
      </c>
      <c r="G22" s="5">
        <v>0.93010800000000005</v>
      </c>
      <c r="H22" s="5">
        <v>5.4791199999999998E-2</v>
      </c>
      <c r="I22" s="5">
        <v>1.06667</v>
      </c>
      <c r="J22" s="5">
        <v>4.3055599999999999E-2</v>
      </c>
      <c r="K22" s="5">
        <v>1.1935500000000001</v>
      </c>
      <c r="L22" s="5">
        <v>0.11856999999999999</v>
      </c>
      <c r="M22" s="5">
        <v>0</v>
      </c>
      <c r="N22" s="5">
        <v>0</v>
      </c>
    </row>
    <row r="23" spans="2:14" x14ac:dyDescent="0.25">
      <c r="B23" s="5">
        <v>0</v>
      </c>
      <c r="C23" s="5">
        <v>0</v>
      </c>
      <c r="D23" s="5">
        <v>90</v>
      </c>
      <c r="E23" s="5">
        <v>7</v>
      </c>
      <c r="F23" s="5">
        <v>1</v>
      </c>
      <c r="G23" s="5">
        <v>0.98924699999999999</v>
      </c>
      <c r="H23" s="5">
        <v>4.29234E-2</v>
      </c>
      <c r="I23" s="5">
        <v>1.06667</v>
      </c>
      <c r="J23" s="5">
        <v>4.3055599999999999E-2</v>
      </c>
      <c r="K23" s="5">
        <v>1.09677</v>
      </c>
      <c r="L23" s="5">
        <v>0.12334000000000001</v>
      </c>
      <c r="M23" s="5">
        <v>0</v>
      </c>
      <c r="N23" s="5">
        <v>0</v>
      </c>
    </row>
    <row r="24" spans="2:14" x14ac:dyDescent="0.25">
      <c r="B24" s="5">
        <v>-70</v>
      </c>
      <c r="C24" s="5">
        <v>0</v>
      </c>
      <c r="D24" s="5">
        <v>90</v>
      </c>
      <c r="E24" s="5">
        <v>7</v>
      </c>
      <c r="F24" s="5">
        <v>1</v>
      </c>
      <c r="G24" s="5">
        <v>0.97670299999999999</v>
      </c>
      <c r="H24" s="5">
        <v>5.46074E-2</v>
      </c>
      <c r="I24" s="5">
        <v>1.0888899999999999</v>
      </c>
      <c r="J24" s="5">
        <v>4.2630399999999999E-2</v>
      </c>
      <c r="K24" s="5">
        <v>1.1612899999999999</v>
      </c>
      <c r="L24" s="5">
        <v>0.120072</v>
      </c>
      <c r="M24" s="5">
        <v>0</v>
      </c>
      <c r="N24" s="5">
        <v>0</v>
      </c>
    </row>
    <row r="25" spans="2:14" x14ac:dyDescent="0.25">
      <c r="B25" s="5">
        <v>70</v>
      </c>
      <c r="C25" s="5">
        <v>18.3</v>
      </c>
      <c r="D25" s="5">
        <v>90</v>
      </c>
      <c r="E25" s="5">
        <v>7</v>
      </c>
      <c r="F25" s="5">
        <v>1</v>
      </c>
      <c r="G25" s="5">
        <v>0.96953400000000001</v>
      </c>
      <c r="H25" s="5">
        <v>7.1517300000000006E-2</v>
      </c>
      <c r="I25" s="5">
        <v>1.0888899999999999</v>
      </c>
      <c r="J25" s="5">
        <v>4.2630399999999999E-2</v>
      </c>
      <c r="K25" s="5">
        <v>1.12903</v>
      </c>
      <c r="L25" s="5">
        <v>0.121659</v>
      </c>
      <c r="M25" s="5">
        <v>0</v>
      </c>
      <c r="N25" s="5">
        <v>0</v>
      </c>
    </row>
    <row r="26" spans="2:14" x14ac:dyDescent="0.25">
      <c r="B26" s="5">
        <v>0</v>
      </c>
      <c r="C26" s="5">
        <v>18.3</v>
      </c>
      <c r="D26" s="5">
        <v>90</v>
      </c>
      <c r="E26" s="5">
        <v>7</v>
      </c>
      <c r="F26" s="5">
        <v>1</v>
      </c>
      <c r="G26" s="5">
        <v>1.0233000000000001</v>
      </c>
      <c r="H26" s="5">
        <v>5.9685599999999998E-2</v>
      </c>
      <c r="I26" s="5">
        <v>1.0888899999999999</v>
      </c>
      <c r="J26" s="5">
        <v>4.2630399999999999E-2</v>
      </c>
      <c r="K26" s="5">
        <v>1.09677</v>
      </c>
      <c r="L26" s="5">
        <v>0.12334000000000001</v>
      </c>
      <c r="M26" s="5">
        <v>0</v>
      </c>
      <c r="N26" s="5">
        <v>0</v>
      </c>
    </row>
    <row r="27" spans="2:14" x14ac:dyDescent="0.25">
      <c r="B27" s="5">
        <v>-70</v>
      </c>
      <c r="C27" s="5">
        <v>18.3</v>
      </c>
      <c r="D27" s="5">
        <v>90</v>
      </c>
      <c r="E27" s="5">
        <v>7</v>
      </c>
      <c r="F27" s="5">
        <v>1</v>
      </c>
      <c r="G27" s="5">
        <v>1.0089600000000001</v>
      </c>
      <c r="H27" s="5">
        <v>7.1372900000000003E-2</v>
      </c>
      <c r="I27" s="5">
        <v>1.0888899999999999</v>
      </c>
      <c r="J27" s="5">
        <v>4.2630399999999999E-2</v>
      </c>
      <c r="K27" s="5">
        <v>1.12903</v>
      </c>
      <c r="L27" s="5">
        <v>0.121659</v>
      </c>
      <c r="M27" s="5">
        <v>0</v>
      </c>
      <c r="N27" s="5">
        <v>0</v>
      </c>
    </row>
    <row r="28" spans="2:14" x14ac:dyDescent="0.25">
      <c r="B28" s="5">
        <v>0</v>
      </c>
      <c r="C28" s="5">
        <v>-24.7</v>
      </c>
      <c r="D28" s="5">
        <v>90</v>
      </c>
      <c r="E28" s="5">
        <v>7</v>
      </c>
      <c r="F28" s="5">
        <v>1</v>
      </c>
      <c r="G28" s="5">
        <v>0.83512500000000001</v>
      </c>
      <c r="H28" s="5">
        <v>6.1042300000000001E-2</v>
      </c>
      <c r="I28" s="5">
        <v>1.0222199999999999</v>
      </c>
      <c r="J28" s="5">
        <v>4.3961399999999998E-2</v>
      </c>
      <c r="K28" s="5">
        <v>1.09677</v>
      </c>
      <c r="L28" s="5">
        <v>0.12334000000000001</v>
      </c>
      <c r="M28" s="5">
        <v>0</v>
      </c>
      <c r="N28" s="5">
        <v>0</v>
      </c>
    </row>
    <row r="29" spans="2:14" x14ac:dyDescent="0.25">
      <c r="B29" s="5">
        <v>100</v>
      </c>
      <c r="C29" s="5">
        <v>-18.3</v>
      </c>
      <c r="D29" s="5">
        <v>90</v>
      </c>
      <c r="E29" s="5">
        <v>7</v>
      </c>
      <c r="F29" s="5">
        <v>1</v>
      </c>
      <c r="G29" s="5">
        <v>0.73297500000000004</v>
      </c>
      <c r="H29" s="5">
        <v>0.123865</v>
      </c>
      <c r="I29" s="5">
        <v>1.06667</v>
      </c>
      <c r="J29" s="5">
        <v>4.3055599999999999E-2</v>
      </c>
      <c r="K29" s="5">
        <v>1.09677</v>
      </c>
      <c r="L29" s="5">
        <v>0.12334000000000001</v>
      </c>
      <c r="M29" s="5">
        <v>0</v>
      </c>
      <c r="N29" s="5">
        <v>1</v>
      </c>
    </row>
    <row r="30" spans="2:14" x14ac:dyDescent="0.25">
      <c r="B30" s="5">
        <v>-100</v>
      </c>
      <c r="C30" s="5">
        <v>-18.3</v>
      </c>
      <c r="D30" s="5">
        <v>90</v>
      </c>
      <c r="E30" s="5">
        <v>7</v>
      </c>
      <c r="F30" s="5">
        <v>1</v>
      </c>
      <c r="G30" s="5">
        <v>0.79928299999999997</v>
      </c>
      <c r="H30" s="5">
        <v>7.3459099999999999E-2</v>
      </c>
      <c r="I30" s="5">
        <v>1.06667</v>
      </c>
      <c r="J30" s="5">
        <v>4.3055599999999999E-2</v>
      </c>
      <c r="K30" s="5">
        <v>1.09677</v>
      </c>
      <c r="L30" s="5">
        <v>0.12334000000000001</v>
      </c>
      <c r="M30" s="5">
        <v>0</v>
      </c>
      <c r="N30" s="5">
        <v>0</v>
      </c>
    </row>
    <row r="31" spans="2:14" x14ac:dyDescent="0.25">
      <c r="B31" s="5">
        <v>100</v>
      </c>
      <c r="C31" s="5">
        <v>0</v>
      </c>
      <c r="D31" s="5">
        <v>90</v>
      </c>
      <c r="E31" s="5">
        <v>7</v>
      </c>
      <c r="F31" s="5">
        <v>1</v>
      </c>
      <c r="G31" s="5">
        <v>0.781362</v>
      </c>
      <c r="H31" s="5">
        <v>6.04501E-2</v>
      </c>
      <c r="I31" s="5">
        <v>1.06667</v>
      </c>
      <c r="J31" s="5">
        <v>4.3055599999999999E-2</v>
      </c>
      <c r="K31" s="5">
        <v>1.09677</v>
      </c>
      <c r="L31" s="5">
        <v>0.12334000000000001</v>
      </c>
      <c r="M31" s="5">
        <v>0</v>
      </c>
      <c r="N31" s="5">
        <v>0</v>
      </c>
    </row>
    <row r="32" spans="2:14" x14ac:dyDescent="0.25">
      <c r="B32" s="5">
        <v>-100</v>
      </c>
      <c r="C32" s="5">
        <v>0</v>
      </c>
      <c r="D32" s="5">
        <v>90</v>
      </c>
      <c r="E32" s="5">
        <v>7</v>
      </c>
      <c r="F32" s="5">
        <v>1</v>
      </c>
      <c r="G32" s="5">
        <v>0.915771</v>
      </c>
      <c r="H32" s="5">
        <v>5.9776799999999998E-2</v>
      </c>
      <c r="I32" s="5">
        <v>1.06667</v>
      </c>
      <c r="J32" s="5">
        <v>4.3055599999999999E-2</v>
      </c>
      <c r="K32" s="5">
        <v>1.09677</v>
      </c>
      <c r="L32" s="5">
        <v>0.12334000000000001</v>
      </c>
      <c r="M32" s="5">
        <v>0</v>
      </c>
      <c r="N32" s="5">
        <v>0</v>
      </c>
    </row>
    <row r="33" spans="2:14" x14ac:dyDescent="0.25">
      <c r="B33" s="5">
        <v>100</v>
      </c>
      <c r="C33" s="5">
        <v>18.3</v>
      </c>
      <c r="D33" s="5">
        <v>90</v>
      </c>
      <c r="E33" s="5">
        <v>7</v>
      </c>
      <c r="F33" s="5">
        <v>1</v>
      </c>
      <c r="G33" s="5">
        <v>0.81541200000000003</v>
      </c>
      <c r="H33" s="5">
        <v>7.7141299999999996E-2</v>
      </c>
      <c r="I33" s="5">
        <v>1.04444</v>
      </c>
      <c r="J33" s="5">
        <v>4.3498799999999997E-2</v>
      </c>
      <c r="K33" s="5">
        <v>1.12903</v>
      </c>
      <c r="L33" s="5">
        <v>0.121659</v>
      </c>
      <c r="M33" s="5">
        <v>0</v>
      </c>
      <c r="N33" s="5">
        <v>0</v>
      </c>
    </row>
    <row r="34" spans="2:14" x14ac:dyDescent="0.25">
      <c r="B34" s="5">
        <v>-100</v>
      </c>
      <c r="C34" s="5">
        <v>18.3</v>
      </c>
      <c r="D34" s="5">
        <v>90</v>
      </c>
      <c r="E34" s="5">
        <v>7</v>
      </c>
      <c r="F34" s="5">
        <v>1</v>
      </c>
      <c r="G34" s="5">
        <v>0.96774199999999999</v>
      </c>
      <c r="H34" s="5">
        <v>7.6449400000000001E-2</v>
      </c>
      <c r="I34" s="5">
        <v>1.06667</v>
      </c>
      <c r="J34" s="5">
        <v>4.3055599999999999E-2</v>
      </c>
      <c r="K34" s="5">
        <v>1.09677</v>
      </c>
      <c r="L34" s="5">
        <v>0.12334000000000001</v>
      </c>
      <c r="M34" s="5">
        <v>0</v>
      </c>
      <c r="N34" s="5">
        <v>0</v>
      </c>
    </row>
    <row r="35" spans="2:14" x14ac:dyDescent="0.25">
      <c r="B35" s="5">
        <v>0</v>
      </c>
      <c r="C35" s="5">
        <v>24.7</v>
      </c>
      <c r="D35" s="5">
        <v>90</v>
      </c>
      <c r="E35" s="5">
        <v>7</v>
      </c>
      <c r="F35" s="5">
        <v>1</v>
      </c>
      <c r="G35" s="5">
        <v>1.01434</v>
      </c>
      <c r="H35" s="5">
        <v>6.5373600000000004E-2</v>
      </c>
      <c r="I35" s="5">
        <v>1.06667</v>
      </c>
      <c r="J35" s="5">
        <v>4.3055599999999999E-2</v>
      </c>
      <c r="K35" s="5">
        <v>1.09677</v>
      </c>
      <c r="L35" s="5">
        <v>0.12334000000000001</v>
      </c>
      <c r="M35" s="5">
        <v>0</v>
      </c>
      <c r="N35" s="5">
        <v>0</v>
      </c>
    </row>
    <row r="36" spans="2:14" x14ac:dyDescent="0.25">
      <c r="B36" s="5">
        <v>70</v>
      </c>
      <c r="C36" s="5">
        <v>-18.3</v>
      </c>
      <c r="D36" s="5">
        <v>90</v>
      </c>
      <c r="E36" s="5">
        <v>7</v>
      </c>
      <c r="F36" s="5">
        <v>3</v>
      </c>
      <c r="G36" s="5">
        <v>0.991039</v>
      </c>
      <c r="H36" s="5">
        <v>5.6554800000000002E-2</v>
      </c>
      <c r="I36" s="5">
        <v>1.0222199999999999</v>
      </c>
      <c r="J36" s="5">
        <v>4.3961399999999998E-2</v>
      </c>
      <c r="K36" s="5">
        <v>1.3225800000000001</v>
      </c>
      <c r="L36" s="5">
        <v>0.11329699999999999</v>
      </c>
      <c r="M36" s="5">
        <v>0</v>
      </c>
      <c r="N36" s="5">
        <v>0</v>
      </c>
    </row>
    <row r="37" spans="2:14" x14ac:dyDescent="0.25">
      <c r="B37" s="5">
        <v>0</v>
      </c>
      <c r="C37" s="5">
        <v>-18.3</v>
      </c>
      <c r="D37" s="5">
        <v>90</v>
      </c>
      <c r="E37" s="5">
        <v>7</v>
      </c>
      <c r="F37" s="5">
        <v>3</v>
      </c>
      <c r="G37" s="5">
        <v>1.0483899999999999</v>
      </c>
      <c r="H37" s="5">
        <v>4.4719399999999999E-2</v>
      </c>
      <c r="I37" s="5">
        <v>1</v>
      </c>
      <c r="J37" s="5">
        <v>4.4444400000000002E-2</v>
      </c>
      <c r="K37" s="5">
        <v>1.1935500000000001</v>
      </c>
      <c r="L37" s="5">
        <v>0.11856999999999999</v>
      </c>
      <c r="M37" s="5">
        <v>0</v>
      </c>
      <c r="N37" s="5">
        <v>0</v>
      </c>
    </row>
    <row r="38" spans="2:14" x14ac:dyDescent="0.25">
      <c r="B38" s="5">
        <v>-70</v>
      </c>
      <c r="C38" s="5">
        <v>-18.3</v>
      </c>
      <c r="D38" s="5">
        <v>90</v>
      </c>
      <c r="E38" s="5">
        <v>7</v>
      </c>
      <c r="F38" s="5">
        <v>3</v>
      </c>
      <c r="G38" s="5">
        <v>1.01075</v>
      </c>
      <c r="H38" s="5">
        <v>5.6484300000000001E-2</v>
      </c>
      <c r="I38" s="5">
        <v>1</v>
      </c>
      <c r="J38" s="5">
        <v>4.4444400000000002E-2</v>
      </c>
      <c r="K38" s="5">
        <v>1.1935500000000001</v>
      </c>
      <c r="L38" s="5">
        <v>0.11856999999999999</v>
      </c>
      <c r="M38" s="5">
        <v>0</v>
      </c>
      <c r="N38" s="5">
        <v>0</v>
      </c>
    </row>
    <row r="39" spans="2:14" x14ac:dyDescent="0.25">
      <c r="B39" s="5">
        <v>70</v>
      </c>
      <c r="C39" s="5">
        <v>0</v>
      </c>
      <c r="D39" s="5">
        <v>90</v>
      </c>
      <c r="E39" s="5">
        <v>7</v>
      </c>
      <c r="F39" s="5">
        <v>3</v>
      </c>
      <c r="G39" s="5">
        <v>1.01075</v>
      </c>
      <c r="H39" s="5">
        <v>3.9558700000000002E-2</v>
      </c>
      <c r="I39" s="5">
        <v>1.04444</v>
      </c>
      <c r="J39" s="5">
        <v>4.3498799999999997E-2</v>
      </c>
      <c r="K39" s="5">
        <v>1.1935500000000001</v>
      </c>
      <c r="L39" s="5">
        <v>0.11856999999999999</v>
      </c>
      <c r="M39" s="5">
        <v>0</v>
      </c>
      <c r="N39" s="5">
        <v>0</v>
      </c>
    </row>
    <row r="40" spans="2:14" x14ac:dyDescent="0.25">
      <c r="B40" s="5">
        <v>0</v>
      </c>
      <c r="C40" s="5">
        <v>0</v>
      </c>
      <c r="D40" s="5">
        <v>90</v>
      </c>
      <c r="E40" s="5">
        <v>7</v>
      </c>
      <c r="F40" s="5">
        <v>3</v>
      </c>
      <c r="G40" s="5">
        <v>1.06989</v>
      </c>
      <c r="H40" s="5">
        <v>2.7725099999999999E-2</v>
      </c>
      <c r="I40" s="5">
        <v>0.97777800000000004</v>
      </c>
      <c r="J40" s="5">
        <v>4.4949500000000003E-2</v>
      </c>
      <c r="K40" s="5">
        <v>1.1935500000000001</v>
      </c>
      <c r="L40" s="5">
        <v>0.11856999999999999</v>
      </c>
      <c r="M40" s="5">
        <v>0</v>
      </c>
      <c r="N40" s="5">
        <v>0</v>
      </c>
    </row>
    <row r="41" spans="2:14" x14ac:dyDescent="0.25">
      <c r="B41" s="5">
        <v>-70</v>
      </c>
      <c r="C41" s="5">
        <v>0</v>
      </c>
      <c r="D41" s="5">
        <v>90</v>
      </c>
      <c r="E41" s="5">
        <v>7</v>
      </c>
      <c r="F41" s="5">
        <v>3</v>
      </c>
      <c r="G41" s="5">
        <v>1.0376300000000001</v>
      </c>
      <c r="H41" s="5">
        <v>3.9466800000000003E-2</v>
      </c>
      <c r="I41" s="5">
        <v>1</v>
      </c>
      <c r="J41" s="5">
        <v>4.4444400000000002E-2</v>
      </c>
      <c r="K41" s="5">
        <v>1.1935500000000001</v>
      </c>
      <c r="L41" s="5">
        <v>0.11856999999999999</v>
      </c>
      <c r="M41" s="5">
        <v>0</v>
      </c>
      <c r="N41" s="5">
        <v>0</v>
      </c>
    </row>
    <row r="42" spans="2:14" x14ac:dyDescent="0.25">
      <c r="B42" s="5">
        <v>70</v>
      </c>
      <c r="C42" s="5">
        <v>18.3</v>
      </c>
      <c r="D42" s="5">
        <v>90</v>
      </c>
      <c r="E42" s="5">
        <v>7</v>
      </c>
      <c r="F42" s="5">
        <v>3</v>
      </c>
      <c r="G42" s="5">
        <v>0.96594999999999998</v>
      </c>
      <c r="H42" s="5">
        <v>5.6648700000000003E-2</v>
      </c>
      <c r="I42" s="5">
        <v>1.0222199999999999</v>
      </c>
      <c r="J42" s="5">
        <v>4.3961399999999998E-2</v>
      </c>
      <c r="K42" s="5">
        <v>1.1935500000000001</v>
      </c>
      <c r="L42" s="5">
        <v>0.11856999999999999</v>
      </c>
      <c r="M42" s="5">
        <v>0</v>
      </c>
      <c r="N42" s="5">
        <v>0</v>
      </c>
    </row>
    <row r="43" spans="2:14" x14ac:dyDescent="0.25">
      <c r="B43" s="5">
        <v>0</v>
      </c>
      <c r="C43" s="5">
        <v>18.3</v>
      </c>
      <c r="D43" s="5">
        <v>90</v>
      </c>
      <c r="E43" s="5">
        <v>7</v>
      </c>
      <c r="F43" s="5">
        <v>3</v>
      </c>
      <c r="G43" s="5">
        <v>1.0053799999999999</v>
      </c>
      <c r="H43" s="5">
        <v>4.4865700000000001E-2</v>
      </c>
      <c r="I43" s="5">
        <v>1</v>
      </c>
      <c r="J43" s="5">
        <v>4.4444400000000002E-2</v>
      </c>
      <c r="K43" s="5">
        <v>1.1935500000000001</v>
      </c>
      <c r="L43" s="5">
        <v>0.11856999999999999</v>
      </c>
      <c r="M43" s="5">
        <v>0</v>
      </c>
      <c r="N43" s="5">
        <v>0</v>
      </c>
    </row>
    <row r="44" spans="2:14" x14ac:dyDescent="0.25">
      <c r="B44" s="5">
        <v>-70</v>
      </c>
      <c r="C44" s="5">
        <v>18.3</v>
      </c>
      <c r="D44" s="5">
        <v>90</v>
      </c>
      <c r="E44" s="5">
        <v>7</v>
      </c>
      <c r="F44" s="5">
        <v>3</v>
      </c>
      <c r="G44" s="5">
        <v>0.978495</v>
      </c>
      <c r="H44" s="5">
        <v>5.6601199999999997E-2</v>
      </c>
      <c r="I44" s="5">
        <v>1.0222199999999999</v>
      </c>
      <c r="J44" s="5">
        <v>4.3961399999999998E-2</v>
      </c>
      <c r="K44" s="5">
        <v>1.09677</v>
      </c>
      <c r="L44" s="5">
        <v>0.12334000000000001</v>
      </c>
      <c r="M44" s="5">
        <v>0</v>
      </c>
      <c r="N44" s="5">
        <v>0</v>
      </c>
    </row>
    <row r="45" spans="2:14" x14ac:dyDescent="0.25">
      <c r="B45" s="5">
        <v>0</v>
      </c>
      <c r="C45" s="5">
        <v>-24.7</v>
      </c>
      <c r="D45" s="5">
        <v>90</v>
      </c>
      <c r="E45" s="5">
        <v>7</v>
      </c>
      <c r="F45" s="5">
        <v>3</v>
      </c>
      <c r="G45" s="5">
        <v>1.01613</v>
      </c>
      <c r="H45" s="5">
        <v>5.0500200000000002E-2</v>
      </c>
      <c r="I45" s="5">
        <v>1</v>
      </c>
      <c r="J45" s="5">
        <v>4.4444400000000002E-2</v>
      </c>
      <c r="K45" s="5">
        <v>1.12903</v>
      </c>
      <c r="L45" s="5">
        <v>0.121659</v>
      </c>
      <c r="M45" s="5">
        <v>0</v>
      </c>
      <c r="N45" s="5">
        <v>0</v>
      </c>
    </row>
    <row r="46" spans="2:14" x14ac:dyDescent="0.25">
      <c r="B46" s="5">
        <v>100</v>
      </c>
      <c r="C46" s="5">
        <v>-18.3</v>
      </c>
      <c r="D46" s="5">
        <v>90</v>
      </c>
      <c r="E46" s="5">
        <v>7</v>
      </c>
      <c r="F46" s="5">
        <v>3</v>
      </c>
      <c r="G46" s="5">
        <v>0.87634400000000001</v>
      </c>
      <c r="H46" s="5">
        <v>0.111953</v>
      </c>
      <c r="I46" s="5">
        <v>1.06667</v>
      </c>
      <c r="J46" s="5">
        <v>4.3055599999999999E-2</v>
      </c>
      <c r="K46" s="5">
        <v>1.1612899999999999</v>
      </c>
      <c r="L46" s="5">
        <v>0.120072</v>
      </c>
      <c r="M46" s="5">
        <v>0</v>
      </c>
      <c r="N46" s="5">
        <v>1</v>
      </c>
    </row>
    <row r="47" spans="2:14" x14ac:dyDescent="0.25">
      <c r="B47" s="5">
        <v>-100</v>
      </c>
      <c r="C47" s="5">
        <v>-18.3</v>
      </c>
      <c r="D47" s="5">
        <v>90</v>
      </c>
      <c r="E47" s="5">
        <v>7</v>
      </c>
      <c r="F47" s="5">
        <v>3</v>
      </c>
      <c r="G47" s="5">
        <v>0.97670299999999999</v>
      </c>
      <c r="H47" s="5">
        <v>6.15331E-2</v>
      </c>
      <c r="I47" s="5">
        <v>1</v>
      </c>
      <c r="J47" s="5">
        <v>4.4444400000000002E-2</v>
      </c>
      <c r="K47" s="5">
        <v>1.1612899999999999</v>
      </c>
      <c r="L47" s="5">
        <v>0.120072</v>
      </c>
      <c r="M47" s="5">
        <v>0</v>
      </c>
      <c r="N47" s="5">
        <v>0</v>
      </c>
    </row>
    <row r="48" spans="2:14" x14ac:dyDescent="0.25">
      <c r="B48" s="5">
        <v>100</v>
      </c>
      <c r="C48" s="5">
        <v>0</v>
      </c>
      <c r="D48" s="5">
        <v>90</v>
      </c>
      <c r="E48" s="5">
        <v>7</v>
      </c>
      <c r="F48" s="5">
        <v>3</v>
      </c>
      <c r="G48" s="5">
        <v>0.88888900000000004</v>
      </c>
      <c r="H48" s="5">
        <v>9.4970100000000002E-2</v>
      </c>
      <c r="I48" s="5">
        <v>1.0888899999999999</v>
      </c>
      <c r="J48" s="5">
        <v>4.2630399999999999E-2</v>
      </c>
      <c r="K48" s="5">
        <v>1.1935500000000001</v>
      </c>
      <c r="L48" s="5">
        <v>0.11856999999999999</v>
      </c>
      <c r="M48" s="5">
        <v>0</v>
      </c>
      <c r="N48" s="5">
        <v>1</v>
      </c>
    </row>
    <row r="49" spans="2:14" x14ac:dyDescent="0.25">
      <c r="B49" s="5">
        <v>-100</v>
      </c>
      <c r="C49" s="5">
        <v>0</v>
      </c>
      <c r="D49" s="5">
        <v>90</v>
      </c>
      <c r="E49" s="5">
        <v>7</v>
      </c>
      <c r="F49" s="5">
        <v>3</v>
      </c>
      <c r="G49" s="5">
        <v>0.99462399999999995</v>
      </c>
      <c r="H49" s="5">
        <v>9.4541399999999998E-2</v>
      </c>
      <c r="I49" s="5">
        <v>1.04444</v>
      </c>
      <c r="J49" s="5">
        <v>4.3498799999999997E-2</v>
      </c>
      <c r="K49" s="5">
        <v>1.09677</v>
      </c>
      <c r="L49" s="5">
        <v>0.12334000000000001</v>
      </c>
      <c r="M49" s="5">
        <v>0</v>
      </c>
      <c r="N49" s="5">
        <v>1</v>
      </c>
    </row>
    <row r="50" spans="2:14" x14ac:dyDescent="0.25">
      <c r="B50" s="5">
        <v>100</v>
      </c>
      <c r="C50" s="5">
        <v>18.3</v>
      </c>
      <c r="D50" s="5">
        <v>90</v>
      </c>
      <c r="E50" s="5">
        <v>7</v>
      </c>
      <c r="F50" s="5">
        <v>3</v>
      </c>
      <c r="G50" s="5">
        <v>0.844086</v>
      </c>
      <c r="H50" s="5">
        <v>0.11211</v>
      </c>
      <c r="I50" s="5">
        <v>1.06667</v>
      </c>
      <c r="J50" s="5">
        <v>4.3055599999999999E-2</v>
      </c>
      <c r="K50" s="5">
        <v>1.25806</v>
      </c>
      <c r="L50" s="5">
        <v>0.115798</v>
      </c>
      <c r="M50" s="5">
        <v>0</v>
      </c>
      <c r="N50" s="5">
        <v>1</v>
      </c>
    </row>
    <row r="51" spans="2:14" x14ac:dyDescent="0.25">
      <c r="B51" s="5">
        <v>-100</v>
      </c>
      <c r="C51" s="5">
        <v>18.3</v>
      </c>
      <c r="D51" s="5">
        <v>90</v>
      </c>
      <c r="E51" s="5">
        <v>7</v>
      </c>
      <c r="F51" s="5">
        <v>3</v>
      </c>
      <c r="G51" s="5">
        <v>0.96594999999999998</v>
      </c>
      <c r="H51" s="5">
        <v>6.1573999999999997E-2</v>
      </c>
      <c r="I51" s="5">
        <v>1.0222199999999999</v>
      </c>
      <c r="J51" s="5">
        <v>4.3961399999999998E-2</v>
      </c>
      <c r="K51" s="5">
        <v>1.1612899999999999</v>
      </c>
      <c r="L51" s="5">
        <v>0.120072</v>
      </c>
      <c r="M51" s="5">
        <v>0</v>
      </c>
      <c r="N51" s="5">
        <v>0</v>
      </c>
    </row>
    <row r="52" spans="2:14" x14ac:dyDescent="0.25">
      <c r="B52" s="5">
        <v>0</v>
      </c>
      <c r="C52" s="5">
        <v>24.7</v>
      </c>
      <c r="D52" s="5">
        <v>90</v>
      </c>
      <c r="E52" s="5">
        <v>7</v>
      </c>
      <c r="F52" s="5">
        <v>3</v>
      </c>
      <c r="G52" s="5">
        <v>0.98387100000000005</v>
      </c>
      <c r="H52" s="5">
        <v>5.0615899999999998E-2</v>
      </c>
      <c r="I52" s="5">
        <v>0.97777800000000004</v>
      </c>
      <c r="J52" s="5">
        <v>4.4949500000000003E-2</v>
      </c>
      <c r="K52" s="5">
        <v>1.1935500000000001</v>
      </c>
      <c r="L52" s="5">
        <v>0.11856999999999999</v>
      </c>
      <c r="M52" s="5">
        <v>0</v>
      </c>
      <c r="N52" s="5">
        <v>0</v>
      </c>
    </row>
    <row r="53" spans="2:14" x14ac:dyDescent="0.25">
      <c r="B53" s="5">
        <v>70</v>
      </c>
      <c r="C53" s="5">
        <v>-18.3</v>
      </c>
      <c r="D53" s="5">
        <v>90</v>
      </c>
      <c r="E53" s="5">
        <v>7</v>
      </c>
      <c r="F53" s="5">
        <v>4</v>
      </c>
      <c r="G53" s="5">
        <v>1.10036</v>
      </c>
      <c r="H53" s="5">
        <v>6.3678600000000002E-2</v>
      </c>
      <c r="I53" s="5">
        <v>1.04444</v>
      </c>
      <c r="J53" s="5">
        <v>4.3498799999999997E-2</v>
      </c>
      <c r="K53" s="5">
        <v>1.1935500000000001</v>
      </c>
      <c r="L53" s="5">
        <v>0.11856999999999999</v>
      </c>
      <c r="M53" s="5">
        <v>0</v>
      </c>
      <c r="N53" s="5">
        <v>0</v>
      </c>
    </row>
    <row r="54" spans="2:14" x14ac:dyDescent="0.25">
      <c r="B54" s="5">
        <v>0</v>
      </c>
      <c r="C54" s="5">
        <v>-18.3</v>
      </c>
      <c r="D54" s="5">
        <v>90</v>
      </c>
      <c r="E54" s="5">
        <v>7</v>
      </c>
      <c r="F54" s="5">
        <v>4</v>
      </c>
      <c r="G54" s="5">
        <v>1.17025</v>
      </c>
      <c r="H54" s="5">
        <v>5.18466E-2</v>
      </c>
      <c r="I54" s="5">
        <v>1.06667</v>
      </c>
      <c r="J54" s="5">
        <v>4.3055599999999999E-2</v>
      </c>
      <c r="K54" s="5">
        <v>1.25806</v>
      </c>
      <c r="L54" s="5">
        <v>0.115798</v>
      </c>
      <c r="M54" s="5">
        <v>0</v>
      </c>
      <c r="N54" s="5">
        <v>0</v>
      </c>
    </row>
    <row r="55" spans="2:14" x14ac:dyDescent="0.25">
      <c r="B55" s="5">
        <v>-70</v>
      </c>
      <c r="C55" s="5">
        <v>-18.3</v>
      </c>
      <c r="D55" s="5">
        <v>90</v>
      </c>
      <c r="E55" s="5">
        <v>7</v>
      </c>
      <c r="F55" s="5">
        <v>4</v>
      </c>
      <c r="G55" s="5">
        <v>1.1308199999999999</v>
      </c>
      <c r="H55" s="5">
        <v>6.3590800000000003E-2</v>
      </c>
      <c r="I55" s="5">
        <v>1.04444</v>
      </c>
      <c r="J55" s="5">
        <v>4.3498799999999997E-2</v>
      </c>
      <c r="K55" s="5">
        <v>1.25806</v>
      </c>
      <c r="L55" s="5">
        <v>0.115798</v>
      </c>
      <c r="M55" s="5">
        <v>0</v>
      </c>
      <c r="N55" s="5">
        <v>0</v>
      </c>
    </row>
    <row r="56" spans="2:14" x14ac:dyDescent="0.25">
      <c r="B56" s="5">
        <v>70</v>
      </c>
      <c r="C56" s="5">
        <v>0</v>
      </c>
      <c r="D56" s="5">
        <v>90</v>
      </c>
      <c r="E56" s="5">
        <v>7</v>
      </c>
      <c r="F56" s="5">
        <v>4</v>
      </c>
      <c r="G56" s="5">
        <v>1.08602</v>
      </c>
      <c r="H56" s="5">
        <v>4.6817699999999997E-2</v>
      </c>
      <c r="I56" s="5">
        <v>1.04444</v>
      </c>
      <c r="J56" s="5">
        <v>4.3498799999999997E-2</v>
      </c>
      <c r="K56" s="5">
        <v>1.1935500000000001</v>
      </c>
      <c r="L56" s="5">
        <v>0.11856999999999999</v>
      </c>
      <c r="M56" s="5">
        <v>0</v>
      </c>
      <c r="N56" s="5">
        <v>0</v>
      </c>
    </row>
    <row r="57" spans="2:14" x14ac:dyDescent="0.25">
      <c r="B57" s="5">
        <v>0</v>
      </c>
      <c r="C57" s="5">
        <v>0</v>
      </c>
      <c r="D57" s="5">
        <v>90</v>
      </c>
      <c r="E57" s="5">
        <v>7</v>
      </c>
      <c r="F57" s="5">
        <v>4</v>
      </c>
      <c r="G57" s="5">
        <v>1.13978</v>
      </c>
      <c r="H57" s="5">
        <v>3.50245E-2</v>
      </c>
      <c r="I57" s="5">
        <v>1.06667</v>
      </c>
      <c r="J57" s="5">
        <v>4.3055599999999999E-2</v>
      </c>
      <c r="K57" s="5">
        <v>1.1612899999999999</v>
      </c>
      <c r="L57" s="5">
        <v>0.120072</v>
      </c>
      <c r="M57" s="5">
        <v>0</v>
      </c>
      <c r="N57" s="5">
        <v>0</v>
      </c>
    </row>
    <row r="58" spans="2:14" x14ac:dyDescent="0.25">
      <c r="B58" s="5">
        <v>-70</v>
      </c>
      <c r="C58" s="5">
        <v>0</v>
      </c>
      <c r="D58" s="5">
        <v>90</v>
      </c>
      <c r="E58" s="5">
        <v>7</v>
      </c>
      <c r="F58" s="5">
        <v>4</v>
      </c>
      <c r="G58" s="5">
        <v>1.1039399999999999</v>
      </c>
      <c r="H58" s="5">
        <v>4.6764100000000003E-2</v>
      </c>
      <c r="I58" s="5">
        <v>1.06667</v>
      </c>
      <c r="J58" s="5">
        <v>4.3055599999999999E-2</v>
      </c>
      <c r="K58" s="5">
        <v>1.09677</v>
      </c>
      <c r="L58" s="5">
        <v>0.12334000000000001</v>
      </c>
      <c r="M58" s="5">
        <v>0</v>
      </c>
      <c r="N58" s="5">
        <v>0</v>
      </c>
    </row>
    <row r="59" spans="2:14" x14ac:dyDescent="0.25">
      <c r="B59" s="5">
        <v>70</v>
      </c>
      <c r="C59" s="5">
        <v>18.3</v>
      </c>
      <c r="D59" s="5">
        <v>90</v>
      </c>
      <c r="E59" s="5">
        <v>7</v>
      </c>
      <c r="F59" s="5">
        <v>4</v>
      </c>
      <c r="G59" s="5">
        <v>0.98745499999999997</v>
      </c>
      <c r="H59" s="5">
        <v>6.0237499999999999E-2</v>
      </c>
      <c r="I59" s="5">
        <v>1.06667</v>
      </c>
      <c r="J59" s="5">
        <v>4.3055599999999999E-2</v>
      </c>
      <c r="K59" s="5">
        <v>1.1935500000000001</v>
      </c>
      <c r="L59" s="5">
        <v>0.11856999999999999</v>
      </c>
      <c r="M59" s="5">
        <v>0</v>
      </c>
      <c r="N59" s="5">
        <v>0</v>
      </c>
    </row>
    <row r="60" spans="2:14" x14ac:dyDescent="0.25">
      <c r="B60" s="5">
        <v>0</v>
      </c>
      <c r="C60" s="5">
        <v>18.3</v>
      </c>
      <c r="D60" s="5">
        <v>90</v>
      </c>
      <c r="E60" s="5">
        <v>7</v>
      </c>
      <c r="F60" s="5">
        <v>4</v>
      </c>
      <c r="G60" s="5">
        <v>1.0197099999999999</v>
      </c>
      <c r="H60" s="5">
        <v>4.8485100000000003E-2</v>
      </c>
      <c r="I60" s="5">
        <v>1.0888899999999999</v>
      </c>
      <c r="J60" s="5">
        <v>4.2630399999999999E-2</v>
      </c>
      <c r="K60" s="5">
        <v>1.09677</v>
      </c>
      <c r="L60" s="5">
        <v>0.12334000000000001</v>
      </c>
      <c r="M60" s="5">
        <v>0</v>
      </c>
      <c r="N60" s="5">
        <v>0</v>
      </c>
    </row>
    <row r="61" spans="2:14" x14ac:dyDescent="0.25">
      <c r="B61" s="5">
        <v>-70</v>
      </c>
      <c r="C61" s="5">
        <v>18.3</v>
      </c>
      <c r="D61" s="5">
        <v>90</v>
      </c>
      <c r="E61" s="5">
        <v>7</v>
      </c>
      <c r="F61" s="5">
        <v>4</v>
      </c>
      <c r="G61" s="5">
        <v>0.98207900000000004</v>
      </c>
      <c r="H61" s="5">
        <v>6.02573E-2</v>
      </c>
      <c r="I61" s="5">
        <v>1.0888899999999999</v>
      </c>
      <c r="J61" s="5">
        <v>4.2630399999999999E-2</v>
      </c>
      <c r="K61" s="5">
        <v>1.1935500000000001</v>
      </c>
      <c r="L61" s="5">
        <v>0.11856999999999999</v>
      </c>
      <c r="M61" s="5">
        <v>0</v>
      </c>
      <c r="N61" s="5">
        <v>0</v>
      </c>
    </row>
    <row r="62" spans="2:14" x14ac:dyDescent="0.25">
      <c r="B62" s="5">
        <v>0</v>
      </c>
      <c r="C62" s="5">
        <v>-24.7</v>
      </c>
      <c r="D62" s="5">
        <v>90</v>
      </c>
      <c r="E62" s="5">
        <v>7</v>
      </c>
      <c r="F62" s="5">
        <v>4</v>
      </c>
      <c r="G62" s="5">
        <v>1.1308199999999999</v>
      </c>
      <c r="H62" s="5">
        <v>5.7618000000000003E-2</v>
      </c>
      <c r="I62" s="5">
        <v>1.06667</v>
      </c>
      <c r="J62" s="5">
        <v>4.3055599999999999E-2</v>
      </c>
      <c r="K62" s="5">
        <v>1.1935500000000001</v>
      </c>
      <c r="L62" s="5">
        <v>0.11856999999999999</v>
      </c>
      <c r="M62" s="5">
        <v>0</v>
      </c>
      <c r="N62" s="5">
        <v>0</v>
      </c>
    </row>
    <row r="63" spans="2:14" x14ac:dyDescent="0.25">
      <c r="B63" s="5">
        <v>100</v>
      </c>
      <c r="C63" s="5">
        <v>-18.3</v>
      </c>
      <c r="D63" s="5">
        <v>90</v>
      </c>
      <c r="E63" s="5">
        <v>7</v>
      </c>
      <c r="F63" s="5">
        <v>4</v>
      </c>
      <c r="G63" s="5">
        <v>0.95519699999999996</v>
      </c>
      <c r="H63" s="5">
        <v>0.119099</v>
      </c>
      <c r="I63" s="5">
        <v>1.06667</v>
      </c>
      <c r="J63" s="5">
        <v>4.3055599999999999E-2</v>
      </c>
      <c r="K63" s="5">
        <v>1.2903199999999999</v>
      </c>
      <c r="L63" s="5">
        <v>0.11451600000000001</v>
      </c>
      <c r="M63" s="5">
        <v>0</v>
      </c>
      <c r="N63" s="5">
        <v>1</v>
      </c>
    </row>
    <row r="64" spans="2:14" x14ac:dyDescent="0.25">
      <c r="B64" s="5">
        <v>-100</v>
      </c>
      <c r="C64" s="5">
        <v>-18.3</v>
      </c>
      <c r="D64" s="5">
        <v>90</v>
      </c>
      <c r="E64" s="5">
        <v>7</v>
      </c>
      <c r="F64" s="5">
        <v>4</v>
      </c>
      <c r="G64" s="5">
        <v>1.08602</v>
      </c>
      <c r="H64" s="5">
        <v>6.8646899999999997E-2</v>
      </c>
      <c r="I64" s="5">
        <v>1.06667</v>
      </c>
      <c r="J64" s="5">
        <v>4.3055599999999999E-2</v>
      </c>
      <c r="K64" s="5">
        <v>1.1935500000000001</v>
      </c>
      <c r="L64" s="5">
        <v>0.11856999999999999</v>
      </c>
      <c r="M64" s="5">
        <v>0</v>
      </c>
      <c r="N64" s="5">
        <v>0</v>
      </c>
    </row>
    <row r="65" spans="2:14" x14ac:dyDescent="0.25">
      <c r="B65" s="5">
        <v>100</v>
      </c>
      <c r="C65" s="5">
        <v>0</v>
      </c>
      <c r="D65" s="5">
        <v>90</v>
      </c>
      <c r="E65" s="5">
        <v>7</v>
      </c>
      <c r="F65" s="5">
        <v>4</v>
      </c>
      <c r="G65" s="5">
        <v>0.93189999999999995</v>
      </c>
      <c r="H65" s="5">
        <v>0.102289</v>
      </c>
      <c r="I65" s="5">
        <v>1.06667</v>
      </c>
      <c r="J65" s="5">
        <v>4.3055599999999999E-2</v>
      </c>
      <c r="K65" s="5">
        <v>1.2903199999999999</v>
      </c>
      <c r="L65" s="5">
        <v>0.11451600000000001</v>
      </c>
      <c r="M65" s="5">
        <v>0</v>
      </c>
      <c r="N65" s="5">
        <v>1</v>
      </c>
    </row>
    <row r="66" spans="2:14" x14ac:dyDescent="0.25">
      <c r="B66" s="5">
        <v>-100</v>
      </c>
      <c r="C66" s="5">
        <v>0</v>
      </c>
      <c r="D66" s="5">
        <v>90</v>
      </c>
      <c r="E66" s="5">
        <v>7</v>
      </c>
      <c r="F66" s="5">
        <v>4</v>
      </c>
      <c r="G66" s="5">
        <v>1.07348</v>
      </c>
      <c r="H66" s="5">
        <v>5.1781500000000001E-2</v>
      </c>
      <c r="I66" s="5">
        <v>1.06667</v>
      </c>
      <c r="J66" s="5">
        <v>4.3055599999999999E-2</v>
      </c>
      <c r="K66" s="5">
        <v>1.1935500000000001</v>
      </c>
      <c r="L66" s="5">
        <v>0.11856999999999999</v>
      </c>
      <c r="M66" s="5">
        <v>0</v>
      </c>
      <c r="N66" s="5">
        <v>0</v>
      </c>
    </row>
    <row r="67" spans="2:14" x14ac:dyDescent="0.25">
      <c r="B67" s="5">
        <v>100</v>
      </c>
      <c r="C67" s="5">
        <v>18.3</v>
      </c>
      <c r="D67" s="5">
        <v>90</v>
      </c>
      <c r="E67" s="5">
        <v>7</v>
      </c>
      <c r="F67" s="5">
        <v>4</v>
      </c>
      <c r="G67" s="5">
        <v>0.83154099999999997</v>
      </c>
      <c r="H67" s="5">
        <v>0.115843</v>
      </c>
      <c r="I67" s="5">
        <v>1.04444</v>
      </c>
      <c r="J67" s="5">
        <v>4.3498799999999997E-2</v>
      </c>
      <c r="K67" s="5">
        <v>1.12903</v>
      </c>
      <c r="L67" s="5">
        <v>0.121659</v>
      </c>
      <c r="M67" s="5">
        <v>0</v>
      </c>
      <c r="N67" s="5">
        <v>1</v>
      </c>
    </row>
    <row r="68" spans="2:14" x14ac:dyDescent="0.25">
      <c r="B68" s="5">
        <v>-100</v>
      </c>
      <c r="C68" s="5">
        <v>18.3</v>
      </c>
      <c r="D68" s="5">
        <v>90</v>
      </c>
      <c r="E68" s="5">
        <v>7</v>
      </c>
      <c r="F68" s="5">
        <v>4</v>
      </c>
      <c r="G68" s="5">
        <v>0.95878099999999999</v>
      </c>
      <c r="H68" s="5">
        <v>6.5271300000000004E-2</v>
      </c>
      <c r="I68" s="5">
        <v>1.04444</v>
      </c>
      <c r="J68" s="5">
        <v>4.3498799999999997E-2</v>
      </c>
      <c r="K68" s="5">
        <v>1.1612899999999999</v>
      </c>
      <c r="L68" s="5">
        <v>0.120072</v>
      </c>
      <c r="M68" s="5">
        <v>0</v>
      </c>
      <c r="N68" s="5">
        <v>0</v>
      </c>
    </row>
    <row r="69" spans="2:14" x14ac:dyDescent="0.25">
      <c r="B69" s="5">
        <v>0</v>
      </c>
      <c r="C69" s="5">
        <v>24.7</v>
      </c>
      <c r="D69" s="5">
        <v>90</v>
      </c>
      <c r="E69" s="5">
        <v>7</v>
      </c>
      <c r="F69" s="5">
        <v>4</v>
      </c>
      <c r="G69" s="5">
        <v>0.978495</v>
      </c>
      <c r="H69" s="5">
        <v>5.2963999999999997E-2</v>
      </c>
      <c r="I69" s="5">
        <v>1.04444</v>
      </c>
      <c r="J69" s="5">
        <v>4.3498799999999997E-2</v>
      </c>
      <c r="K69" s="5">
        <v>1.12903</v>
      </c>
      <c r="L69" s="5">
        <v>0.121659</v>
      </c>
      <c r="M69" s="5">
        <v>0</v>
      </c>
      <c r="N69" s="5">
        <v>0</v>
      </c>
    </row>
    <row r="70" spans="2:14" x14ac:dyDescent="0.25">
      <c r="B70" s="5">
        <v>70</v>
      </c>
      <c r="C70" s="5">
        <v>-19.899999999999999</v>
      </c>
      <c r="D70" s="5">
        <v>100</v>
      </c>
      <c r="E70" s="5">
        <v>3</v>
      </c>
      <c r="F70" s="5">
        <v>1</v>
      </c>
      <c r="G70" s="5">
        <v>0.83673500000000001</v>
      </c>
      <c r="H70" s="5">
        <v>6.6371100000000002E-2</v>
      </c>
      <c r="I70" s="5">
        <v>1.0465100000000001</v>
      </c>
      <c r="J70" s="5">
        <v>4.5477999999999998E-2</v>
      </c>
      <c r="K70" s="5">
        <v>1.0606100000000001</v>
      </c>
      <c r="L70" s="5">
        <v>0.11774900000000001</v>
      </c>
      <c r="M70" s="5">
        <v>0</v>
      </c>
      <c r="N70" s="5">
        <v>0</v>
      </c>
    </row>
    <row r="71" spans="2:14" x14ac:dyDescent="0.25">
      <c r="B71" s="5">
        <v>0</v>
      </c>
      <c r="C71" s="5">
        <v>-19.899999999999999</v>
      </c>
      <c r="D71" s="5">
        <v>100</v>
      </c>
      <c r="E71" s="5">
        <v>3</v>
      </c>
      <c r="F71" s="5">
        <v>1</v>
      </c>
      <c r="G71" s="5">
        <v>0.86904800000000004</v>
      </c>
      <c r="H71" s="5">
        <v>5.4582499999999999E-2</v>
      </c>
      <c r="I71" s="5">
        <v>1.0697700000000001</v>
      </c>
      <c r="J71" s="5">
        <v>4.4994899999999997E-2</v>
      </c>
      <c r="K71" s="5">
        <v>1.09091</v>
      </c>
      <c r="L71" s="5">
        <v>0.116162</v>
      </c>
      <c r="M71" s="5">
        <v>0</v>
      </c>
      <c r="N71" s="5">
        <v>0</v>
      </c>
    </row>
    <row r="72" spans="2:14" x14ac:dyDescent="0.25">
      <c r="B72" s="5">
        <v>-70</v>
      </c>
      <c r="C72" s="5">
        <v>-19.899999999999999</v>
      </c>
      <c r="D72" s="5">
        <v>100</v>
      </c>
      <c r="E72" s="5">
        <v>3</v>
      </c>
      <c r="F72" s="5">
        <v>1</v>
      </c>
      <c r="G72" s="5">
        <v>0.82823100000000005</v>
      </c>
      <c r="H72" s="5">
        <v>6.6412899999999997E-2</v>
      </c>
      <c r="I72" s="5">
        <v>1.0697700000000001</v>
      </c>
      <c r="J72" s="5">
        <v>4.4994899999999997E-2</v>
      </c>
      <c r="K72" s="5">
        <v>1.0606100000000001</v>
      </c>
      <c r="L72" s="5">
        <v>0.11774900000000001</v>
      </c>
      <c r="M72" s="5">
        <v>0</v>
      </c>
      <c r="N72" s="5">
        <v>0</v>
      </c>
    </row>
    <row r="73" spans="2:14" x14ac:dyDescent="0.25">
      <c r="B73" s="5">
        <v>70</v>
      </c>
      <c r="C73" s="5">
        <v>0</v>
      </c>
      <c r="D73" s="5">
        <v>100</v>
      </c>
      <c r="E73" s="5">
        <v>3</v>
      </c>
      <c r="F73" s="5">
        <v>1</v>
      </c>
      <c r="G73" s="5">
        <v>0.96598600000000001</v>
      </c>
      <c r="H73" s="5">
        <v>5.3455500000000003E-2</v>
      </c>
      <c r="I73" s="5">
        <v>1.0930200000000001</v>
      </c>
      <c r="J73" s="5">
        <v>4.45324E-2</v>
      </c>
      <c r="K73" s="5">
        <v>1.0303</v>
      </c>
      <c r="L73" s="5">
        <v>0.11942999999999999</v>
      </c>
      <c r="M73" s="5">
        <v>0</v>
      </c>
      <c r="N73" s="5">
        <v>0</v>
      </c>
    </row>
    <row r="74" spans="2:14" x14ac:dyDescent="0.25">
      <c r="B74" s="5">
        <v>0</v>
      </c>
      <c r="C74" s="5">
        <v>0</v>
      </c>
      <c r="D74" s="5">
        <v>100</v>
      </c>
      <c r="E74" s="5">
        <v>3</v>
      </c>
      <c r="F74" s="5">
        <v>1</v>
      </c>
      <c r="G74" s="5">
        <v>0.98809499999999995</v>
      </c>
      <c r="H74" s="5">
        <v>4.17393E-2</v>
      </c>
      <c r="I74" s="5">
        <v>1.0930200000000001</v>
      </c>
      <c r="J74" s="5">
        <v>4.45324E-2</v>
      </c>
      <c r="K74" s="5">
        <v>1.09091</v>
      </c>
      <c r="L74" s="5">
        <v>0.116162</v>
      </c>
      <c r="M74" s="5">
        <v>0</v>
      </c>
      <c r="N74" s="5">
        <v>0</v>
      </c>
    </row>
    <row r="75" spans="2:14" x14ac:dyDescent="0.25">
      <c r="B75" s="5">
        <v>-70</v>
      </c>
      <c r="C75" s="5">
        <v>0</v>
      </c>
      <c r="D75" s="5">
        <v>100</v>
      </c>
      <c r="E75" s="5">
        <v>3</v>
      </c>
      <c r="F75" s="5">
        <v>1</v>
      </c>
      <c r="G75" s="5">
        <v>0.94557800000000003</v>
      </c>
      <c r="H75" s="5">
        <v>5.3531500000000003E-2</v>
      </c>
      <c r="I75" s="5">
        <v>1.1162799999999999</v>
      </c>
      <c r="J75" s="5">
        <v>4.4089099999999999E-2</v>
      </c>
      <c r="K75" s="5">
        <v>1.09091</v>
      </c>
      <c r="L75" s="5">
        <v>0.116162</v>
      </c>
      <c r="M75" s="5">
        <v>0</v>
      </c>
      <c r="N75" s="5">
        <v>0</v>
      </c>
    </row>
    <row r="76" spans="2:14" x14ac:dyDescent="0.25">
      <c r="B76" s="5">
        <v>70</v>
      </c>
      <c r="C76" s="5">
        <v>19.899999999999999</v>
      </c>
      <c r="D76" s="5">
        <v>100</v>
      </c>
      <c r="E76" s="5">
        <v>3</v>
      </c>
      <c r="F76" s="5">
        <v>1</v>
      </c>
      <c r="G76" s="5">
        <v>0.98469399999999996</v>
      </c>
      <c r="H76" s="5">
        <v>7.10065E-2</v>
      </c>
      <c r="I76" s="5">
        <v>1.1162799999999999</v>
      </c>
      <c r="J76" s="5">
        <v>4.4089099999999999E-2</v>
      </c>
      <c r="K76" s="5">
        <v>1.09091</v>
      </c>
      <c r="L76" s="5">
        <v>0.116162</v>
      </c>
      <c r="M76" s="5">
        <v>0</v>
      </c>
      <c r="N76" s="5">
        <v>0</v>
      </c>
    </row>
    <row r="77" spans="2:14" x14ac:dyDescent="0.25">
      <c r="B77" s="5">
        <v>0</v>
      </c>
      <c r="C77" s="5">
        <v>19.899999999999999</v>
      </c>
      <c r="D77" s="5">
        <v>100</v>
      </c>
      <c r="E77" s="5">
        <v>3</v>
      </c>
      <c r="F77" s="5">
        <v>1</v>
      </c>
      <c r="G77" s="5">
        <v>1.01701</v>
      </c>
      <c r="H77" s="5">
        <v>5.9259300000000001E-2</v>
      </c>
      <c r="I77" s="5">
        <v>1.1162799999999999</v>
      </c>
      <c r="J77" s="5">
        <v>4.4089099999999999E-2</v>
      </c>
      <c r="K77" s="5">
        <v>1.09091</v>
      </c>
      <c r="L77" s="5">
        <v>0.116162</v>
      </c>
      <c r="M77" s="5">
        <v>0</v>
      </c>
      <c r="N77" s="5">
        <v>0</v>
      </c>
    </row>
    <row r="78" spans="2:14" x14ac:dyDescent="0.25">
      <c r="B78" s="5">
        <v>-70</v>
      </c>
      <c r="C78" s="5">
        <v>19.899999999999999</v>
      </c>
      <c r="D78" s="5">
        <v>100</v>
      </c>
      <c r="E78" s="5">
        <v>3</v>
      </c>
      <c r="F78" s="5">
        <v>1</v>
      </c>
      <c r="G78" s="5">
        <v>0.97108799999999995</v>
      </c>
      <c r="H78" s="5">
        <v>7.1054900000000004E-2</v>
      </c>
      <c r="I78" s="5">
        <v>1.1162799999999999</v>
      </c>
      <c r="J78" s="5">
        <v>4.4089099999999999E-2</v>
      </c>
      <c r="K78" s="5">
        <v>1.12121</v>
      </c>
      <c r="L78" s="5">
        <v>0.11466</v>
      </c>
      <c r="M78" s="5">
        <v>0</v>
      </c>
      <c r="N78" s="5">
        <v>0</v>
      </c>
    </row>
    <row r="79" spans="2:14" x14ac:dyDescent="0.25">
      <c r="B79" s="5">
        <v>0</v>
      </c>
      <c r="C79" s="5">
        <v>-24.9</v>
      </c>
      <c r="D79" s="5">
        <v>100</v>
      </c>
      <c r="E79" s="5">
        <v>3</v>
      </c>
      <c r="F79" s="5">
        <v>1</v>
      </c>
      <c r="G79" s="5">
        <v>0.81462599999999996</v>
      </c>
      <c r="H79" s="5">
        <v>5.9181999999999998E-2</v>
      </c>
      <c r="I79" s="5">
        <v>1.0232600000000001</v>
      </c>
      <c r="J79" s="5">
        <v>4.5983099999999999E-2</v>
      </c>
      <c r="K79" s="5">
        <v>1.09091</v>
      </c>
      <c r="L79" s="5">
        <v>0.116162</v>
      </c>
      <c r="M79" s="5">
        <v>0</v>
      </c>
      <c r="N79" s="5">
        <v>0</v>
      </c>
    </row>
    <row r="80" spans="2:14" x14ac:dyDescent="0.25">
      <c r="B80" s="5">
        <v>100</v>
      </c>
      <c r="C80" s="5">
        <v>-19.899999999999999</v>
      </c>
      <c r="D80" s="5">
        <v>100</v>
      </c>
      <c r="E80" s="5">
        <v>3</v>
      </c>
      <c r="F80" s="5">
        <v>1</v>
      </c>
      <c r="G80" s="5">
        <v>0.82142899999999996</v>
      </c>
      <c r="H80" s="5">
        <v>7.1372099999999994E-2</v>
      </c>
      <c r="I80" s="5">
        <v>1</v>
      </c>
      <c r="J80" s="5">
        <v>4.65116E-2</v>
      </c>
      <c r="K80" s="5">
        <v>1.2424200000000001</v>
      </c>
      <c r="L80" s="5">
        <v>0.109387</v>
      </c>
      <c r="M80" s="5">
        <v>0</v>
      </c>
      <c r="N80" s="5">
        <v>0</v>
      </c>
    </row>
    <row r="81" spans="2:14" x14ac:dyDescent="0.25">
      <c r="B81" s="5">
        <v>-100</v>
      </c>
      <c r="C81" s="5">
        <v>-19.899999999999999</v>
      </c>
      <c r="D81" s="5">
        <v>100</v>
      </c>
      <c r="E81" s="5">
        <v>3</v>
      </c>
      <c r="F81" s="5">
        <v>1</v>
      </c>
      <c r="G81" s="5">
        <v>0.80442199999999997</v>
      </c>
      <c r="H81" s="5">
        <v>7.1459700000000001E-2</v>
      </c>
      <c r="I81" s="5">
        <v>1.0697700000000001</v>
      </c>
      <c r="J81" s="5">
        <v>4.4994899999999997E-2</v>
      </c>
      <c r="K81" s="5">
        <v>1.2424200000000001</v>
      </c>
      <c r="L81" s="5">
        <v>0.109387</v>
      </c>
      <c r="M81" s="5">
        <v>0</v>
      </c>
      <c r="N81" s="5">
        <v>0</v>
      </c>
    </row>
    <row r="82" spans="2:14" x14ac:dyDescent="0.25">
      <c r="B82" s="5">
        <v>100</v>
      </c>
      <c r="C82" s="5">
        <v>0</v>
      </c>
      <c r="D82" s="5">
        <v>100</v>
      </c>
      <c r="E82" s="5">
        <v>3</v>
      </c>
      <c r="F82" s="5">
        <v>1</v>
      </c>
      <c r="G82" s="5">
        <v>0.95408199999999999</v>
      </c>
      <c r="H82" s="5">
        <v>0.10842499999999999</v>
      </c>
      <c r="I82" s="5">
        <v>1.0930200000000001</v>
      </c>
      <c r="J82" s="5">
        <v>4.45324E-2</v>
      </c>
      <c r="K82" s="5">
        <v>1.12121</v>
      </c>
      <c r="L82" s="5">
        <v>0.11466</v>
      </c>
      <c r="M82" s="5">
        <v>0</v>
      </c>
      <c r="N82" s="5">
        <v>1</v>
      </c>
    </row>
    <row r="83" spans="2:14" x14ac:dyDescent="0.25">
      <c r="B83" s="5">
        <v>-100</v>
      </c>
      <c r="C83" s="5">
        <v>0</v>
      </c>
      <c r="D83" s="5">
        <v>100</v>
      </c>
      <c r="E83" s="5">
        <v>3</v>
      </c>
      <c r="F83" s="5">
        <v>1</v>
      </c>
      <c r="G83" s="5">
        <v>0.93537400000000004</v>
      </c>
      <c r="H83" s="5">
        <v>5.8495999999999999E-2</v>
      </c>
      <c r="I83" s="5">
        <v>1.1162799999999999</v>
      </c>
      <c r="J83" s="5">
        <v>4.4089099999999999E-2</v>
      </c>
      <c r="K83" s="5">
        <v>1.1818200000000001</v>
      </c>
      <c r="L83" s="5">
        <v>0.111888</v>
      </c>
      <c r="M83" s="5">
        <v>0</v>
      </c>
      <c r="N83" s="5">
        <v>0</v>
      </c>
    </row>
    <row r="84" spans="2:14" x14ac:dyDescent="0.25">
      <c r="B84" s="5">
        <v>100</v>
      </c>
      <c r="C84" s="5">
        <v>19.899999999999999</v>
      </c>
      <c r="D84" s="5">
        <v>100</v>
      </c>
      <c r="E84" s="5">
        <v>3</v>
      </c>
      <c r="F84" s="5">
        <v>1</v>
      </c>
      <c r="G84" s="5">
        <v>0.96428599999999998</v>
      </c>
      <c r="H84" s="5">
        <v>7.60049E-2</v>
      </c>
      <c r="I84" s="5">
        <v>1.0930200000000001</v>
      </c>
      <c r="J84" s="5">
        <v>4.45324E-2</v>
      </c>
      <c r="K84" s="5">
        <v>1.12121</v>
      </c>
      <c r="L84" s="5">
        <v>0.11466</v>
      </c>
      <c r="M84" s="5">
        <v>0</v>
      </c>
      <c r="N84" s="5">
        <v>0</v>
      </c>
    </row>
    <row r="85" spans="2:14" x14ac:dyDescent="0.25">
      <c r="B85" s="5">
        <v>-100</v>
      </c>
      <c r="C85" s="5">
        <v>19.899999999999999</v>
      </c>
      <c r="D85" s="5">
        <v>100</v>
      </c>
      <c r="E85" s="5">
        <v>3</v>
      </c>
      <c r="F85" s="5">
        <v>1</v>
      </c>
      <c r="G85" s="5">
        <v>0.94727899999999998</v>
      </c>
      <c r="H85" s="5">
        <v>7.6068200000000002E-2</v>
      </c>
      <c r="I85" s="5">
        <v>1.1162799999999999</v>
      </c>
      <c r="J85" s="5">
        <v>4.4089099999999999E-2</v>
      </c>
      <c r="K85" s="5">
        <v>1.2424200000000001</v>
      </c>
      <c r="L85" s="5">
        <v>0.109387</v>
      </c>
      <c r="M85" s="5">
        <v>0</v>
      </c>
      <c r="N85" s="5">
        <v>0</v>
      </c>
    </row>
    <row r="86" spans="2:14" x14ac:dyDescent="0.25">
      <c r="B86" s="5">
        <v>0</v>
      </c>
      <c r="C86" s="5">
        <v>24.9</v>
      </c>
      <c r="D86" s="5">
        <v>100</v>
      </c>
      <c r="E86" s="5">
        <v>3</v>
      </c>
      <c r="F86" s="5">
        <v>1</v>
      </c>
      <c r="G86" s="5">
        <v>0.97959200000000002</v>
      </c>
      <c r="H86" s="5">
        <v>6.5043199999999995E-2</v>
      </c>
      <c r="I86" s="5">
        <v>1.0930200000000001</v>
      </c>
      <c r="J86" s="5">
        <v>4.45324E-2</v>
      </c>
      <c r="K86" s="5">
        <v>1.12121</v>
      </c>
      <c r="L86" s="5">
        <v>0.11466</v>
      </c>
      <c r="M86" s="5">
        <v>0</v>
      </c>
      <c r="N86" s="5">
        <v>0</v>
      </c>
    </row>
    <row r="87" spans="2:14" x14ac:dyDescent="0.25">
      <c r="B87" s="5">
        <v>70</v>
      </c>
      <c r="C87" s="5">
        <v>-20.399999999999999</v>
      </c>
      <c r="D87" s="5">
        <v>100</v>
      </c>
      <c r="E87" s="5">
        <v>3</v>
      </c>
      <c r="F87" s="5">
        <v>2</v>
      </c>
      <c r="G87" s="5">
        <v>0.92346899999999998</v>
      </c>
      <c r="H87" s="5">
        <v>5.7688200000000002E-2</v>
      </c>
      <c r="I87" s="5">
        <v>1.0232600000000001</v>
      </c>
      <c r="J87" s="5">
        <v>4.5983099999999999E-2</v>
      </c>
      <c r="K87" s="5">
        <v>1.09091</v>
      </c>
      <c r="L87" s="5">
        <v>0.116162</v>
      </c>
      <c r="M87" s="5">
        <v>0</v>
      </c>
      <c r="N87" s="5">
        <v>0</v>
      </c>
    </row>
    <row r="88" spans="2:14" x14ac:dyDescent="0.25">
      <c r="B88" s="5">
        <v>0</v>
      </c>
      <c r="C88" s="5">
        <v>-20.399999999999999</v>
      </c>
      <c r="D88" s="5">
        <v>100</v>
      </c>
      <c r="E88" s="5">
        <v>3</v>
      </c>
      <c r="F88" s="5">
        <v>2</v>
      </c>
      <c r="G88" s="5">
        <v>0.95238100000000003</v>
      </c>
      <c r="H88" s="5">
        <v>4.5938899999999998E-2</v>
      </c>
      <c r="I88" s="5">
        <v>1.0232600000000001</v>
      </c>
      <c r="J88" s="5">
        <v>4.5983099999999999E-2</v>
      </c>
      <c r="K88" s="5">
        <v>1.09091</v>
      </c>
      <c r="L88" s="5">
        <v>0.116162</v>
      </c>
      <c r="M88" s="5">
        <v>0</v>
      </c>
      <c r="N88" s="5">
        <v>0</v>
      </c>
    </row>
    <row r="89" spans="2:14" x14ac:dyDescent="0.25">
      <c r="B89" s="5">
        <v>-70</v>
      </c>
      <c r="C89" s="5">
        <v>-20.399999999999999</v>
      </c>
      <c r="D89" s="5">
        <v>100</v>
      </c>
      <c r="E89" s="5">
        <v>3</v>
      </c>
      <c r="F89" s="5">
        <v>2</v>
      </c>
      <c r="G89" s="5">
        <v>0.93707499999999999</v>
      </c>
      <c r="H89" s="5">
        <v>5.7634699999999997E-2</v>
      </c>
      <c r="I89" s="5">
        <v>1.0465100000000001</v>
      </c>
      <c r="J89" s="5">
        <v>4.5477999999999998E-2</v>
      </c>
      <c r="K89" s="5">
        <v>1.0606100000000001</v>
      </c>
      <c r="L89" s="5">
        <v>0.11774900000000001</v>
      </c>
      <c r="M89" s="5">
        <v>0</v>
      </c>
      <c r="N89" s="5">
        <v>0</v>
      </c>
    </row>
    <row r="90" spans="2:14" x14ac:dyDescent="0.25">
      <c r="B90" s="5">
        <v>70</v>
      </c>
      <c r="C90" s="5">
        <v>0</v>
      </c>
      <c r="D90" s="5">
        <v>100</v>
      </c>
      <c r="E90" s="5">
        <v>3</v>
      </c>
      <c r="F90" s="5">
        <v>2</v>
      </c>
      <c r="G90" s="5">
        <v>1.01871</v>
      </c>
      <c r="H90" s="5">
        <v>4.5012799999999999E-2</v>
      </c>
      <c r="I90" s="5">
        <v>1.0232600000000001</v>
      </c>
      <c r="J90" s="5">
        <v>4.5983099999999999E-2</v>
      </c>
      <c r="K90" s="5">
        <v>1.12121</v>
      </c>
      <c r="L90" s="5">
        <v>0.11466</v>
      </c>
      <c r="M90" s="5">
        <v>0</v>
      </c>
      <c r="N90" s="5">
        <v>0</v>
      </c>
    </row>
    <row r="91" spans="2:14" x14ac:dyDescent="0.25">
      <c r="B91" s="5">
        <v>0</v>
      </c>
      <c r="C91" s="5">
        <v>0</v>
      </c>
      <c r="D91" s="5">
        <v>100</v>
      </c>
      <c r="E91" s="5">
        <v>3</v>
      </c>
      <c r="F91" s="5">
        <v>2</v>
      </c>
      <c r="G91" s="5">
        <v>1.0442199999999999</v>
      </c>
      <c r="H91" s="5">
        <v>3.3293700000000002E-2</v>
      </c>
      <c r="I91" s="5">
        <v>1.0232600000000001</v>
      </c>
      <c r="J91" s="5">
        <v>4.5983099999999999E-2</v>
      </c>
      <c r="K91" s="5">
        <v>1.0606100000000001</v>
      </c>
      <c r="L91" s="5">
        <v>0.11774900000000001</v>
      </c>
      <c r="M91" s="5">
        <v>0</v>
      </c>
      <c r="N91" s="5">
        <v>0</v>
      </c>
    </row>
    <row r="92" spans="2:14" x14ac:dyDescent="0.25">
      <c r="B92" s="5">
        <v>-70</v>
      </c>
      <c r="C92" s="5">
        <v>0</v>
      </c>
      <c r="D92" s="5">
        <v>100</v>
      </c>
      <c r="E92" s="5">
        <v>3</v>
      </c>
      <c r="F92" s="5">
        <v>2</v>
      </c>
      <c r="G92" s="5">
        <v>0.99829900000000005</v>
      </c>
      <c r="H92" s="5">
        <v>4.5081000000000003E-2</v>
      </c>
      <c r="I92" s="5">
        <v>1.0465100000000001</v>
      </c>
      <c r="J92" s="5">
        <v>4.5477999999999998E-2</v>
      </c>
      <c r="K92" s="5">
        <v>1.0606100000000001</v>
      </c>
      <c r="L92" s="5">
        <v>0.11774900000000001</v>
      </c>
      <c r="M92" s="5">
        <v>0</v>
      </c>
      <c r="N92" s="5">
        <v>0</v>
      </c>
    </row>
    <row r="93" spans="2:14" x14ac:dyDescent="0.25">
      <c r="B93" s="5">
        <v>70</v>
      </c>
      <c r="C93" s="5">
        <v>20.399999999999999</v>
      </c>
      <c r="D93" s="5">
        <v>100</v>
      </c>
      <c r="E93" s="5">
        <v>3</v>
      </c>
      <c r="F93" s="5">
        <v>2</v>
      </c>
      <c r="G93" s="5">
        <v>0.94557800000000003</v>
      </c>
      <c r="H93" s="5">
        <v>6.2929399999999996E-2</v>
      </c>
      <c r="I93" s="5">
        <v>1.0232600000000001</v>
      </c>
      <c r="J93" s="5">
        <v>4.5983099999999999E-2</v>
      </c>
      <c r="K93" s="5">
        <v>1.12121</v>
      </c>
      <c r="L93" s="5">
        <v>0.11466</v>
      </c>
      <c r="M93" s="5">
        <v>0</v>
      </c>
      <c r="N93" s="5">
        <v>0</v>
      </c>
    </row>
    <row r="94" spans="2:14" x14ac:dyDescent="0.25">
      <c r="B94" s="5">
        <v>0</v>
      </c>
      <c r="C94" s="5">
        <v>20.399999999999999</v>
      </c>
      <c r="D94" s="5">
        <v>100</v>
      </c>
      <c r="E94" s="5">
        <v>3</v>
      </c>
      <c r="F94" s="5">
        <v>2</v>
      </c>
      <c r="G94" s="5">
        <v>0.96088399999999996</v>
      </c>
      <c r="H94" s="5">
        <v>5.1234599999999998E-2</v>
      </c>
      <c r="I94" s="5">
        <v>1.0232600000000001</v>
      </c>
      <c r="J94" s="5">
        <v>4.5983099999999999E-2</v>
      </c>
      <c r="K94" s="5">
        <v>1.12121</v>
      </c>
      <c r="L94" s="5">
        <v>0.11466</v>
      </c>
      <c r="M94" s="5">
        <v>0</v>
      </c>
      <c r="N94" s="5">
        <v>0</v>
      </c>
    </row>
    <row r="95" spans="2:14" x14ac:dyDescent="0.25">
      <c r="B95" s="5">
        <v>-70</v>
      </c>
      <c r="C95" s="5">
        <v>20.399999999999999</v>
      </c>
      <c r="D95" s="5">
        <v>100</v>
      </c>
      <c r="E95" s="5">
        <v>3</v>
      </c>
      <c r="F95" s="5">
        <v>2</v>
      </c>
      <c r="G95" s="5">
        <v>0.93707499999999999</v>
      </c>
      <c r="H95" s="5">
        <v>6.2962099999999993E-2</v>
      </c>
      <c r="I95" s="5">
        <v>1.0232600000000001</v>
      </c>
      <c r="J95" s="5">
        <v>4.5983099999999999E-2</v>
      </c>
      <c r="K95" s="5">
        <v>1.12121</v>
      </c>
      <c r="L95" s="5">
        <v>0.11466</v>
      </c>
      <c r="M95" s="5">
        <v>0</v>
      </c>
      <c r="N95" s="5">
        <v>0</v>
      </c>
    </row>
    <row r="96" spans="2:14" x14ac:dyDescent="0.25">
      <c r="B96" s="5">
        <v>0</v>
      </c>
      <c r="C96" s="5">
        <v>-25.5</v>
      </c>
      <c r="D96" s="5">
        <v>100</v>
      </c>
      <c r="E96" s="5">
        <v>3</v>
      </c>
      <c r="F96" s="5">
        <v>2</v>
      </c>
      <c r="G96" s="5">
        <v>0.90646300000000002</v>
      </c>
      <c r="H96" s="5">
        <v>5.0450799999999997E-2</v>
      </c>
      <c r="I96" s="5">
        <v>0.97674399999999995</v>
      </c>
      <c r="J96" s="5">
        <v>4.7065299999999997E-2</v>
      </c>
      <c r="K96" s="5">
        <v>1.12121</v>
      </c>
      <c r="L96" s="5">
        <v>0.11466</v>
      </c>
      <c r="M96" s="5">
        <v>0</v>
      </c>
      <c r="N96" s="5">
        <v>0</v>
      </c>
    </row>
    <row r="97" spans="2:14" x14ac:dyDescent="0.25">
      <c r="B97" s="5">
        <v>100</v>
      </c>
      <c r="C97" s="5">
        <v>-20.399999999999999</v>
      </c>
      <c r="D97" s="5">
        <v>100</v>
      </c>
      <c r="E97" s="5">
        <v>3</v>
      </c>
      <c r="F97" s="5">
        <v>2</v>
      </c>
      <c r="G97" s="5">
        <v>0.933674</v>
      </c>
      <c r="H97" s="5">
        <v>6.2573199999999995E-2</v>
      </c>
      <c r="I97" s="5">
        <v>1.0930200000000001</v>
      </c>
      <c r="J97" s="5">
        <v>4.45324E-2</v>
      </c>
      <c r="K97" s="5">
        <v>1.3030299999999999</v>
      </c>
      <c r="L97" s="5">
        <v>0.107118</v>
      </c>
      <c r="M97" s="5">
        <v>0</v>
      </c>
      <c r="N97" s="5">
        <v>0</v>
      </c>
    </row>
    <row r="98" spans="2:14" x14ac:dyDescent="0.25">
      <c r="B98" s="5">
        <v>-100</v>
      </c>
      <c r="C98" s="5">
        <v>-20.399999999999999</v>
      </c>
      <c r="D98" s="5">
        <v>100</v>
      </c>
      <c r="E98" s="5">
        <v>3</v>
      </c>
      <c r="F98" s="5">
        <v>2</v>
      </c>
      <c r="G98" s="5">
        <v>0.88095199999999996</v>
      </c>
      <c r="H98" s="5">
        <v>6.2791200000000005E-2</v>
      </c>
      <c r="I98" s="5">
        <v>1.0697700000000001</v>
      </c>
      <c r="J98" s="5">
        <v>4.4994899999999997E-2</v>
      </c>
      <c r="K98" s="5">
        <v>1.1818200000000001</v>
      </c>
      <c r="L98" s="5">
        <v>0.111888</v>
      </c>
      <c r="M98" s="5">
        <v>0</v>
      </c>
      <c r="N98" s="5">
        <v>0</v>
      </c>
    </row>
    <row r="99" spans="2:14" x14ac:dyDescent="0.25">
      <c r="B99" s="5">
        <v>100</v>
      </c>
      <c r="C99" s="5">
        <v>0</v>
      </c>
      <c r="D99" s="5">
        <v>100</v>
      </c>
      <c r="E99" s="5">
        <v>3</v>
      </c>
      <c r="F99" s="5">
        <v>2</v>
      </c>
      <c r="G99" s="5">
        <v>1.0051000000000001</v>
      </c>
      <c r="H99" s="5">
        <v>9.9983199999999994E-2</v>
      </c>
      <c r="I99" s="5">
        <v>1.1162799999999999</v>
      </c>
      <c r="J99" s="5">
        <v>4.4089099999999999E-2</v>
      </c>
      <c r="K99" s="5">
        <v>1.1818200000000001</v>
      </c>
      <c r="L99" s="5">
        <v>0.111888</v>
      </c>
      <c r="M99" s="5">
        <v>0</v>
      </c>
      <c r="N99" s="5">
        <v>1</v>
      </c>
    </row>
    <row r="100" spans="2:14" x14ac:dyDescent="0.25">
      <c r="B100" s="5">
        <v>-100</v>
      </c>
      <c r="C100" s="5">
        <v>0</v>
      </c>
      <c r="D100" s="5">
        <v>100</v>
      </c>
      <c r="E100" s="5">
        <v>3</v>
      </c>
      <c r="F100" s="5">
        <v>2</v>
      </c>
      <c r="G100" s="5">
        <v>0.95918400000000004</v>
      </c>
      <c r="H100" s="5">
        <v>5.0145200000000001E-2</v>
      </c>
      <c r="I100" s="5">
        <v>1.0930200000000001</v>
      </c>
      <c r="J100" s="5">
        <v>4.45324E-2</v>
      </c>
      <c r="K100" s="5">
        <v>1.36364</v>
      </c>
      <c r="L100" s="5">
        <v>0.10505100000000001</v>
      </c>
      <c r="M100" s="5">
        <v>0</v>
      </c>
      <c r="N100" s="5">
        <v>0</v>
      </c>
    </row>
    <row r="101" spans="2:14" x14ac:dyDescent="0.25">
      <c r="B101" s="5">
        <v>100</v>
      </c>
      <c r="C101" s="5">
        <v>20.399999999999999</v>
      </c>
      <c r="D101" s="5">
        <v>100</v>
      </c>
      <c r="E101" s="5">
        <v>3</v>
      </c>
      <c r="F101" s="5">
        <v>2</v>
      </c>
      <c r="G101" s="5">
        <v>0.926871</v>
      </c>
      <c r="H101" s="5">
        <v>6.7927299999999996E-2</v>
      </c>
      <c r="I101" s="5">
        <v>1.0232600000000001</v>
      </c>
      <c r="J101" s="5">
        <v>4.5983099999999999E-2</v>
      </c>
      <c r="K101" s="5">
        <v>1.12121</v>
      </c>
      <c r="L101" s="5">
        <v>0.11466</v>
      </c>
      <c r="M101" s="5">
        <v>0</v>
      </c>
      <c r="N101" s="5">
        <v>0</v>
      </c>
    </row>
    <row r="102" spans="2:14" x14ac:dyDescent="0.25">
      <c r="B102" s="5">
        <v>-100</v>
      </c>
      <c r="C102" s="5">
        <v>20.399999999999999</v>
      </c>
      <c r="D102" s="5">
        <v>100</v>
      </c>
      <c r="E102" s="5">
        <v>3</v>
      </c>
      <c r="F102" s="5">
        <v>2</v>
      </c>
      <c r="G102" s="5">
        <v>0.903061</v>
      </c>
      <c r="H102" s="5">
        <v>6.8024000000000001E-2</v>
      </c>
      <c r="I102" s="5">
        <v>1.0465100000000001</v>
      </c>
      <c r="J102" s="5">
        <v>4.5477999999999998E-2</v>
      </c>
      <c r="K102" s="5">
        <v>1.09091</v>
      </c>
      <c r="L102" s="5">
        <v>0.116162</v>
      </c>
      <c r="M102" s="5">
        <v>0</v>
      </c>
      <c r="N102" s="5">
        <v>0</v>
      </c>
    </row>
    <row r="103" spans="2:14" x14ac:dyDescent="0.25">
      <c r="B103" s="5">
        <v>0</v>
      </c>
      <c r="C103" s="5">
        <v>25.5</v>
      </c>
      <c r="D103" s="5">
        <v>100</v>
      </c>
      <c r="E103" s="5">
        <v>3</v>
      </c>
      <c r="F103" s="5">
        <v>2</v>
      </c>
      <c r="G103" s="5">
        <v>0.94047599999999998</v>
      </c>
      <c r="H103" s="5">
        <v>5.6974299999999999E-2</v>
      </c>
      <c r="I103" s="5">
        <v>1</v>
      </c>
      <c r="J103" s="5">
        <v>4.65116E-2</v>
      </c>
      <c r="K103" s="5">
        <v>1.0606100000000001</v>
      </c>
      <c r="L103" s="5">
        <v>0.11774900000000001</v>
      </c>
      <c r="M103" s="5">
        <v>0</v>
      </c>
      <c r="N103" s="5">
        <v>0</v>
      </c>
    </row>
    <row r="104" spans="2:14" x14ac:dyDescent="0.25">
      <c r="B104" s="5">
        <v>70</v>
      </c>
      <c r="C104" s="5">
        <v>-19.899999999999999</v>
      </c>
      <c r="D104" s="5">
        <v>100</v>
      </c>
      <c r="E104" s="5">
        <v>3</v>
      </c>
      <c r="F104" s="5">
        <v>3</v>
      </c>
      <c r="G104" s="5">
        <v>1.0153099999999999</v>
      </c>
      <c r="H104" s="5">
        <v>5.9354799999999999E-2</v>
      </c>
      <c r="I104" s="5">
        <v>1.0465100000000001</v>
      </c>
      <c r="J104" s="5">
        <v>4.5477999999999998E-2</v>
      </c>
      <c r="K104" s="5">
        <v>1.0606100000000001</v>
      </c>
      <c r="L104" s="5">
        <v>0.11774900000000001</v>
      </c>
      <c r="M104" s="5">
        <v>0</v>
      </c>
      <c r="N104" s="5">
        <v>0</v>
      </c>
    </row>
    <row r="105" spans="2:14" x14ac:dyDescent="0.25">
      <c r="B105" s="5">
        <v>0</v>
      </c>
      <c r="C105" s="5">
        <v>-19.899999999999999</v>
      </c>
      <c r="D105" s="5">
        <v>100</v>
      </c>
      <c r="E105" s="5">
        <v>3</v>
      </c>
      <c r="F105" s="5">
        <v>3</v>
      </c>
      <c r="G105" s="5">
        <v>1.03742</v>
      </c>
      <c r="H105" s="5">
        <v>4.7645899999999998E-2</v>
      </c>
      <c r="I105" s="5">
        <v>1.0232600000000001</v>
      </c>
      <c r="J105" s="5">
        <v>4.5983099999999999E-2</v>
      </c>
      <c r="K105" s="5">
        <v>1.09091</v>
      </c>
      <c r="L105" s="5">
        <v>0.116162</v>
      </c>
      <c r="M105" s="5">
        <v>0</v>
      </c>
      <c r="N105" s="5">
        <v>0</v>
      </c>
    </row>
    <row r="106" spans="2:14" x14ac:dyDescent="0.25">
      <c r="B106" s="5">
        <v>-70</v>
      </c>
      <c r="C106" s="5">
        <v>-19.899999999999999</v>
      </c>
      <c r="D106" s="5">
        <v>100</v>
      </c>
      <c r="E106" s="5">
        <v>3</v>
      </c>
      <c r="F106" s="5">
        <v>3</v>
      </c>
      <c r="G106" s="5">
        <v>0.99149699999999996</v>
      </c>
      <c r="H106" s="5">
        <v>5.9435300000000003E-2</v>
      </c>
      <c r="I106" s="5">
        <v>1.0465100000000001</v>
      </c>
      <c r="J106" s="5">
        <v>4.5477999999999998E-2</v>
      </c>
      <c r="K106" s="5">
        <v>1.0303</v>
      </c>
      <c r="L106" s="5">
        <v>0.11942999999999999</v>
      </c>
      <c r="M106" s="5">
        <v>0</v>
      </c>
      <c r="N106" s="5">
        <v>0</v>
      </c>
    </row>
    <row r="107" spans="2:14" x14ac:dyDescent="0.25">
      <c r="B107" s="5">
        <v>70</v>
      </c>
      <c r="C107" s="5">
        <v>0</v>
      </c>
      <c r="D107" s="5">
        <v>100</v>
      </c>
      <c r="E107" s="5">
        <v>3</v>
      </c>
      <c r="F107" s="5">
        <v>3</v>
      </c>
      <c r="G107" s="5">
        <v>1.07653</v>
      </c>
      <c r="H107" s="5">
        <v>4.1500200000000001E-2</v>
      </c>
      <c r="I107" s="5">
        <v>1.0465100000000001</v>
      </c>
      <c r="J107" s="5">
        <v>4.5477999999999998E-2</v>
      </c>
      <c r="K107" s="5">
        <v>1.1818200000000001</v>
      </c>
      <c r="L107" s="5">
        <v>0.111888</v>
      </c>
      <c r="M107" s="5">
        <v>0</v>
      </c>
      <c r="N107" s="5">
        <v>0</v>
      </c>
    </row>
    <row r="108" spans="2:14" x14ac:dyDescent="0.25">
      <c r="B108" s="5">
        <v>0</v>
      </c>
      <c r="C108" s="5">
        <v>0</v>
      </c>
      <c r="D108" s="5">
        <v>100</v>
      </c>
      <c r="E108" s="5">
        <v>3</v>
      </c>
      <c r="F108" s="5">
        <v>3</v>
      </c>
      <c r="G108" s="5">
        <v>1.1020399999999999</v>
      </c>
      <c r="H108" s="5">
        <v>2.97895E-2</v>
      </c>
      <c r="I108" s="5">
        <v>1.0465100000000001</v>
      </c>
      <c r="J108" s="5">
        <v>4.5477999999999998E-2</v>
      </c>
      <c r="K108" s="5">
        <v>1.1818200000000001</v>
      </c>
      <c r="L108" s="5">
        <v>0.111888</v>
      </c>
      <c r="M108" s="5">
        <v>0</v>
      </c>
      <c r="N108" s="5">
        <v>0</v>
      </c>
    </row>
    <row r="109" spans="2:14" x14ac:dyDescent="0.25">
      <c r="B109" s="5">
        <v>-70</v>
      </c>
      <c r="C109" s="5">
        <v>0</v>
      </c>
      <c r="D109" s="5">
        <v>100</v>
      </c>
      <c r="E109" s="5">
        <v>3</v>
      </c>
      <c r="F109" s="5">
        <v>3</v>
      </c>
      <c r="G109" s="5">
        <v>1.0918399999999999</v>
      </c>
      <c r="H109" s="5">
        <v>4.1455899999999997E-2</v>
      </c>
      <c r="I109" s="5">
        <v>1.0930200000000001</v>
      </c>
      <c r="J109" s="5">
        <v>4.45324E-2</v>
      </c>
      <c r="K109" s="5">
        <v>1.12121</v>
      </c>
      <c r="L109" s="5">
        <v>0.11466</v>
      </c>
      <c r="M109" s="5">
        <v>0</v>
      </c>
      <c r="N109" s="5">
        <v>0</v>
      </c>
    </row>
    <row r="110" spans="2:14" x14ac:dyDescent="0.25">
      <c r="B110" s="5">
        <v>70</v>
      </c>
      <c r="C110" s="5">
        <v>19.899999999999999</v>
      </c>
      <c r="D110" s="5">
        <v>100</v>
      </c>
      <c r="E110" s="5">
        <v>3</v>
      </c>
      <c r="F110" s="5">
        <v>3</v>
      </c>
      <c r="G110" s="5">
        <v>0.97108799999999995</v>
      </c>
      <c r="H110" s="5">
        <v>5.4496000000000003E-2</v>
      </c>
      <c r="I110" s="5">
        <v>1.0465100000000001</v>
      </c>
      <c r="J110" s="5">
        <v>4.5477999999999998E-2</v>
      </c>
      <c r="K110" s="5">
        <v>1.0606100000000001</v>
      </c>
      <c r="L110" s="5">
        <v>0.11774900000000001</v>
      </c>
      <c r="M110" s="5">
        <v>0</v>
      </c>
      <c r="N110" s="5">
        <v>0</v>
      </c>
    </row>
    <row r="111" spans="2:14" x14ac:dyDescent="0.25">
      <c r="B111" s="5">
        <v>0</v>
      </c>
      <c r="C111" s="5">
        <v>19.899999999999999</v>
      </c>
      <c r="D111" s="5">
        <v>100</v>
      </c>
      <c r="E111" s="5">
        <v>3</v>
      </c>
      <c r="F111" s="5">
        <v>3</v>
      </c>
      <c r="G111" s="5">
        <v>0.99829900000000005</v>
      </c>
      <c r="H111" s="5">
        <v>4.2763000000000002E-2</v>
      </c>
      <c r="I111" s="5">
        <v>1.0465100000000001</v>
      </c>
      <c r="J111" s="5">
        <v>4.5477999999999998E-2</v>
      </c>
      <c r="K111" s="5">
        <v>1.12121</v>
      </c>
      <c r="L111" s="5">
        <v>0.11466</v>
      </c>
      <c r="M111" s="5">
        <v>0</v>
      </c>
      <c r="N111" s="5">
        <v>0</v>
      </c>
    </row>
    <row r="112" spans="2:14" x14ac:dyDescent="0.25">
      <c r="B112" s="5">
        <v>-70</v>
      </c>
      <c r="C112" s="5">
        <v>19.899999999999999</v>
      </c>
      <c r="D112" s="5">
        <v>100</v>
      </c>
      <c r="E112" s="5">
        <v>3</v>
      </c>
      <c r="F112" s="5">
        <v>3</v>
      </c>
      <c r="G112" s="5">
        <v>0.96258500000000002</v>
      </c>
      <c r="H112" s="5">
        <v>5.4526900000000003E-2</v>
      </c>
      <c r="I112" s="5">
        <v>1.0697700000000001</v>
      </c>
      <c r="J112" s="5">
        <v>4.4994899999999997E-2</v>
      </c>
      <c r="K112" s="5">
        <v>1.0606100000000001</v>
      </c>
      <c r="L112" s="5">
        <v>0.11774900000000001</v>
      </c>
      <c r="M112" s="5">
        <v>0</v>
      </c>
      <c r="N112" s="5">
        <v>0</v>
      </c>
    </row>
    <row r="113" spans="2:14" x14ac:dyDescent="0.25">
      <c r="B113" s="5">
        <v>0</v>
      </c>
      <c r="C113" s="5">
        <v>-24.9</v>
      </c>
      <c r="D113" s="5">
        <v>100</v>
      </c>
      <c r="E113" s="5">
        <v>3</v>
      </c>
      <c r="F113" s="5">
        <v>3</v>
      </c>
      <c r="G113" s="5">
        <v>0.97959200000000002</v>
      </c>
      <c r="H113" s="5">
        <v>5.3507300000000001E-2</v>
      </c>
      <c r="I113" s="5">
        <v>1.0232600000000001</v>
      </c>
      <c r="J113" s="5">
        <v>4.5983099999999999E-2</v>
      </c>
      <c r="K113" s="5">
        <v>1.0606100000000001</v>
      </c>
      <c r="L113" s="5">
        <v>0.11774900000000001</v>
      </c>
      <c r="M113" s="5">
        <v>0</v>
      </c>
      <c r="N113" s="5">
        <v>0</v>
      </c>
    </row>
    <row r="114" spans="2:14" x14ac:dyDescent="0.25">
      <c r="B114" s="5">
        <v>100</v>
      </c>
      <c r="C114" s="5">
        <v>-19.899999999999999</v>
      </c>
      <c r="D114" s="5">
        <v>100</v>
      </c>
      <c r="E114" s="5">
        <v>3</v>
      </c>
      <c r="F114" s="5">
        <v>3</v>
      </c>
      <c r="G114" s="5">
        <v>1.0051000000000001</v>
      </c>
      <c r="H114" s="5">
        <v>6.4314099999999999E-2</v>
      </c>
      <c r="I114" s="5">
        <v>1.0465100000000001</v>
      </c>
      <c r="J114" s="5">
        <v>4.5477999999999998E-2</v>
      </c>
      <c r="K114" s="5">
        <v>1.12121</v>
      </c>
      <c r="L114" s="5">
        <v>0.11466</v>
      </c>
      <c r="M114" s="5">
        <v>0</v>
      </c>
      <c r="N114" s="5">
        <v>0</v>
      </c>
    </row>
    <row r="115" spans="2:14" x14ac:dyDescent="0.25">
      <c r="B115" s="5">
        <v>-100</v>
      </c>
      <c r="C115" s="5">
        <v>-19.899999999999999</v>
      </c>
      <c r="D115" s="5">
        <v>100</v>
      </c>
      <c r="E115" s="5">
        <v>3</v>
      </c>
      <c r="F115" s="5">
        <v>3</v>
      </c>
      <c r="G115" s="5">
        <v>0.97448999999999997</v>
      </c>
      <c r="H115" s="5">
        <v>6.4420400000000003E-2</v>
      </c>
      <c r="I115" s="5">
        <v>1.0697700000000001</v>
      </c>
      <c r="J115" s="5">
        <v>4.4994899999999997E-2</v>
      </c>
      <c r="K115" s="5">
        <v>1.1818200000000001</v>
      </c>
      <c r="L115" s="5">
        <v>0.111888</v>
      </c>
      <c r="M115" s="5">
        <v>0</v>
      </c>
      <c r="N115" s="5">
        <v>0</v>
      </c>
    </row>
    <row r="116" spans="2:14" x14ac:dyDescent="0.25">
      <c r="B116" s="5">
        <v>100</v>
      </c>
      <c r="C116" s="5">
        <v>0</v>
      </c>
      <c r="D116" s="5">
        <v>100</v>
      </c>
      <c r="E116" s="5">
        <v>3</v>
      </c>
      <c r="F116" s="5">
        <v>3</v>
      </c>
      <c r="G116" s="5">
        <v>1.0697300000000001</v>
      </c>
      <c r="H116" s="5">
        <v>4.6445500000000001E-2</v>
      </c>
      <c r="I116" s="5">
        <v>1.0930200000000001</v>
      </c>
      <c r="J116" s="5">
        <v>4.45324E-2</v>
      </c>
      <c r="K116" s="5">
        <v>1.12121</v>
      </c>
      <c r="L116" s="5">
        <v>0.11466</v>
      </c>
      <c r="M116" s="5">
        <v>0</v>
      </c>
      <c r="N116" s="5">
        <v>0</v>
      </c>
    </row>
    <row r="117" spans="2:14" x14ac:dyDescent="0.25">
      <c r="B117" s="5">
        <v>-100</v>
      </c>
      <c r="C117" s="5">
        <v>0</v>
      </c>
      <c r="D117" s="5">
        <v>100</v>
      </c>
      <c r="E117" s="5">
        <v>3</v>
      </c>
      <c r="F117" s="5">
        <v>3</v>
      </c>
      <c r="G117" s="5">
        <v>0.94387799999999999</v>
      </c>
      <c r="H117" s="5">
        <v>4.6869500000000001E-2</v>
      </c>
      <c r="I117" s="5">
        <v>1.0697700000000001</v>
      </c>
      <c r="J117" s="5">
        <v>4.4994899999999997E-2</v>
      </c>
      <c r="K117" s="5">
        <v>1.12121</v>
      </c>
      <c r="L117" s="5">
        <v>0.11466</v>
      </c>
      <c r="M117" s="5">
        <v>0</v>
      </c>
      <c r="N117" s="5">
        <v>0</v>
      </c>
    </row>
    <row r="118" spans="2:14" x14ac:dyDescent="0.25">
      <c r="B118" s="5">
        <v>100</v>
      </c>
      <c r="C118" s="5">
        <v>19.899999999999999</v>
      </c>
      <c r="D118" s="5">
        <v>100</v>
      </c>
      <c r="E118" s="5">
        <v>3</v>
      </c>
      <c r="F118" s="5">
        <v>3</v>
      </c>
      <c r="G118" s="5">
        <v>0.96428599999999998</v>
      </c>
      <c r="H118" s="5">
        <v>5.9445999999999999E-2</v>
      </c>
      <c r="I118" s="5">
        <v>0.97674399999999995</v>
      </c>
      <c r="J118" s="5">
        <v>4.7065299999999997E-2</v>
      </c>
      <c r="K118" s="5">
        <v>1.1818200000000001</v>
      </c>
      <c r="L118" s="5">
        <v>0.111888</v>
      </c>
      <c r="M118" s="5">
        <v>0</v>
      </c>
      <c r="N118" s="5">
        <v>0</v>
      </c>
    </row>
    <row r="119" spans="2:14" x14ac:dyDescent="0.25">
      <c r="B119" s="5">
        <v>-100</v>
      </c>
      <c r="C119" s="5">
        <v>19.899999999999999</v>
      </c>
      <c r="D119" s="5">
        <v>100</v>
      </c>
      <c r="E119" s="5">
        <v>3</v>
      </c>
      <c r="F119" s="5">
        <v>3</v>
      </c>
      <c r="G119" s="5">
        <v>0.94047599999999998</v>
      </c>
      <c r="H119" s="5">
        <v>5.9535299999999999E-2</v>
      </c>
      <c r="I119" s="5">
        <v>1.0930200000000001</v>
      </c>
      <c r="J119" s="5">
        <v>4.45324E-2</v>
      </c>
      <c r="K119" s="5">
        <v>1.1818200000000001</v>
      </c>
      <c r="L119" s="5">
        <v>0.111888</v>
      </c>
      <c r="M119" s="5">
        <v>0</v>
      </c>
      <c r="N119" s="5">
        <v>0</v>
      </c>
    </row>
    <row r="120" spans="2:14" x14ac:dyDescent="0.25">
      <c r="B120" s="5">
        <v>0</v>
      </c>
      <c r="C120" s="5">
        <v>24.9</v>
      </c>
      <c r="D120" s="5">
        <v>100</v>
      </c>
      <c r="E120" s="5">
        <v>3</v>
      </c>
      <c r="F120" s="5">
        <v>3</v>
      </c>
      <c r="G120" s="5">
        <v>0.95748299999999997</v>
      </c>
      <c r="H120" s="5">
        <v>4.8581100000000002E-2</v>
      </c>
      <c r="I120" s="5">
        <v>1.0930200000000001</v>
      </c>
      <c r="J120" s="5">
        <v>4.45324E-2</v>
      </c>
      <c r="K120" s="5">
        <v>1.1818200000000001</v>
      </c>
      <c r="L120" s="5">
        <v>0.111888</v>
      </c>
      <c r="M120" s="5">
        <v>0</v>
      </c>
      <c r="N120" s="5">
        <v>0</v>
      </c>
    </row>
    <row r="121" spans="2:14" x14ac:dyDescent="0.25">
      <c r="B121" s="5">
        <v>70</v>
      </c>
      <c r="C121" s="5">
        <v>-19.899999999999999</v>
      </c>
      <c r="D121" s="5">
        <v>120</v>
      </c>
      <c r="E121" s="5">
        <v>11</v>
      </c>
      <c r="F121" s="5">
        <v>1</v>
      </c>
      <c r="G121" s="5">
        <v>0.85046699999999997</v>
      </c>
      <c r="H121" s="5">
        <v>6.4858299999999994E-2</v>
      </c>
      <c r="I121" s="5">
        <v>1.0227299999999999</v>
      </c>
      <c r="J121" s="5">
        <v>4.4949500000000003E-2</v>
      </c>
      <c r="K121" s="5">
        <v>1.12121</v>
      </c>
      <c r="L121" s="5">
        <v>0.11466</v>
      </c>
      <c r="M121" s="5">
        <v>0</v>
      </c>
      <c r="N121" s="5">
        <v>0</v>
      </c>
    </row>
    <row r="122" spans="2:14" x14ac:dyDescent="0.25">
      <c r="B122" s="5">
        <v>0</v>
      </c>
      <c r="C122" s="5">
        <v>-19.899999999999999</v>
      </c>
      <c r="D122" s="5">
        <v>120</v>
      </c>
      <c r="E122" s="5">
        <v>11</v>
      </c>
      <c r="F122" s="5">
        <v>1</v>
      </c>
      <c r="G122" s="5">
        <v>0.89875400000000005</v>
      </c>
      <c r="H122" s="5">
        <v>5.3024000000000002E-2</v>
      </c>
      <c r="I122" s="5">
        <v>1.04545</v>
      </c>
      <c r="J122" s="5">
        <v>4.4466400000000003E-2</v>
      </c>
      <c r="K122" s="5">
        <v>1.1818200000000001</v>
      </c>
      <c r="L122" s="5">
        <v>0.111888</v>
      </c>
      <c r="M122" s="5">
        <v>0</v>
      </c>
      <c r="N122" s="5">
        <v>0</v>
      </c>
    </row>
    <row r="123" spans="2:14" x14ac:dyDescent="0.25">
      <c r="B123" s="5">
        <v>-70</v>
      </c>
      <c r="C123" s="5">
        <v>-19.899999999999999</v>
      </c>
      <c r="D123" s="5">
        <v>120</v>
      </c>
      <c r="E123" s="5">
        <v>11</v>
      </c>
      <c r="F123" s="5">
        <v>1</v>
      </c>
      <c r="G123" s="5">
        <v>0.85669799999999996</v>
      </c>
      <c r="H123" s="5">
        <v>6.4831700000000006E-2</v>
      </c>
      <c r="I123" s="5">
        <v>1.0681799999999999</v>
      </c>
      <c r="J123" s="5">
        <v>4.4003899999999999E-2</v>
      </c>
      <c r="K123" s="5">
        <v>1.2424200000000001</v>
      </c>
      <c r="L123" s="5">
        <v>0.109387</v>
      </c>
      <c r="M123" s="5">
        <v>0</v>
      </c>
      <c r="N123" s="5">
        <v>0</v>
      </c>
    </row>
    <row r="124" spans="2:14" x14ac:dyDescent="0.25">
      <c r="B124" s="5">
        <v>70</v>
      </c>
      <c r="C124" s="5">
        <v>0</v>
      </c>
      <c r="D124" s="5">
        <v>120</v>
      </c>
      <c r="E124" s="5">
        <v>11</v>
      </c>
      <c r="F124" s="5">
        <v>1</v>
      </c>
      <c r="G124" s="5">
        <v>0.94236799999999998</v>
      </c>
      <c r="H124" s="5">
        <v>5.21328E-2</v>
      </c>
      <c r="I124" s="5">
        <v>1.0681799999999999</v>
      </c>
      <c r="J124" s="5">
        <v>4.4003899999999999E-2</v>
      </c>
      <c r="K124" s="5">
        <v>1.12121</v>
      </c>
      <c r="L124" s="5">
        <v>0.11466</v>
      </c>
      <c r="M124" s="5">
        <v>0</v>
      </c>
      <c r="N124" s="5">
        <v>0</v>
      </c>
    </row>
    <row r="125" spans="2:14" x14ac:dyDescent="0.25">
      <c r="B125" s="5">
        <v>0</v>
      </c>
      <c r="C125" s="5">
        <v>0</v>
      </c>
      <c r="D125" s="5">
        <v>120</v>
      </c>
      <c r="E125" s="5">
        <v>11</v>
      </c>
      <c r="F125" s="5">
        <v>1</v>
      </c>
      <c r="G125" s="5">
        <v>0.97040499999999996</v>
      </c>
      <c r="H125" s="5">
        <v>4.0399699999999997E-2</v>
      </c>
      <c r="I125" s="5">
        <v>1.04545</v>
      </c>
      <c r="J125" s="5">
        <v>4.4466400000000003E-2</v>
      </c>
      <c r="K125" s="5">
        <v>1.2424200000000001</v>
      </c>
      <c r="L125" s="5">
        <v>0.109387</v>
      </c>
      <c r="M125" s="5">
        <v>0</v>
      </c>
      <c r="N125" s="5">
        <v>0</v>
      </c>
    </row>
    <row r="126" spans="2:14" x14ac:dyDescent="0.25">
      <c r="B126" s="5">
        <v>-70</v>
      </c>
      <c r="C126" s="5">
        <v>0</v>
      </c>
      <c r="D126" s="5">
        <v>120</v>
      </c>
      <c r="E126" s="5">
        <v>11</v>
      </c>
      <c r="F126" s="5">
        <v>1</v>
      </c>
      <c r="G126" s="5">
        <v>0.93302200000000002</v>
      </c>
      <c r="H126" s="5">
        <v>5.2165900000000001E-2</v>
      </c>
      <c r="I126" s="5">
        <v>1.0681799999999999</v>
      </c>
      <c r="J126" s="5">
        <v>4.4003899999999999E-2</v>
      </c>
      <c r="K126" s="5">
        <v>1.1818200000000001</v>
      </c>
      <c r="L126" s="5">
        <v>0.111888</v>
      </c>
      <c r="M126" s="5">
        <v>0</v>
      </c>
      <c r="N126" s="5">
        <v>0</v>
      </c>
    </row>
    <row r="127" spans="2:14" x14ac:dyDescent="0.25">
      <c r="B127" s="5">
        <v>70</v>
      </c>
      <c r="C127" s="5">
        <v>19.899999999999999</v>
      </c>
      <c r="D127" s="5">
        <v>120</v>
      </c>
      <c r="E127" s="5">
        <v>11</v>
      </c>
      <c r="F127" s="5">
        <v>1</v>
      </c>
      <c r="G127" s="5">
        <v>1</v>
      </c>
      <c r="H127" s="5">
        <v>6.9563399999999997E-2</v>
      </c>
      <c r="I127" s="5">
        <v>1.09091</v>
      </c>
      <c r="J127" s="5">
        <v>4.3560599999999998E-2</v>
      </c>
      <c r="K127" s="5">
        <v>1.2424200000000001</v>
      </c>
      <c r="L127" s="5">
        <v>0.109387</v>
      </c>
      <c r="M127" s="5">
        <v>0</v>
      </c>
      <c r="N127" s="5">
        <v>0</v>
      </c>
    </row>
    <row r="128" spans="2:14" x14ac:dyDescent="0.25">
      <c r="B128" s="5">
        <v>0</v>
      </c>
      <c r="C128" s="5">
        <v>19.899999999999999</v>
      </c>
      <c r="D128" s="5">
        <v>120</v>
      </c>
      <c r="E128" s="5">
        <v>11</v>
      </c>
      <c r="F128" s="5">
        <v>1</v>
      </c>
      <c r="G128" s="5">
        <v>1.0171300000000001</v>
      </c>
      <c r="H128" s="5">
        <v>5.7873399999999998E-2</v>
      </c>
      <c r="I128" s="5">
        <v>1.09091</v>
      </c>
      <c r="J128" s="5">
        <v>4.3560599999999998E-2</v>
      </c>
      <c r="K128" s="5">
        <v>1.2424200000000001</v>
      </c>
      <c r="L128" s="5">
        <v>0.109387</v>
      </c>
      <c r="M128" s="5">
        <v>0</v>
      </c>
      <c r="N128" s="5">
        <v>0</v>
      </c>
    </row>
    <row r="129" spans="2:14" x14ac:dyDescent="0.25">
      <c r="B129" s="5">
        <v>-70</v>
      </c>
      <c r="C129" s="5">
        <v>19.899999999999999</v>
      </c>
      <c r="D129" s="5">
        <v>120</v>
      </c>
      <c r="E129" s="5">
        <v>11</v>
      </c>
      <c r="F129" s="5">
        <v>1</v>
      </c>
      <c r="G129" s="5">
        <v>0.97196300000000002</v>
      </c>
      <c r="H129" s="5">
        <v>6.9653199999999998E-2</v>
      </c>
      <c r="I129" s="5">
        <v>1.0681799999999999</v>
      </c>
      <c r="J129" s="5">
        <v>4.4003899999999999E-2</v>
      </c>
      <c r="K129" s="5">
        <v>1.3030299999999999</v>
      </c>
      <c r="L129" s="5">
        <v>0.107118</v>
      </c>
      <c r="M129" s="5">
        <v>0</v>
      </c>
      <c r="N129" s="5">
        <v>0</v>
      </c>
    </row>
    <row r="130" spans="2:14" x14ac:dyDescent="0.25">
      <c r="B130" s="5">
        <v>0</v>
      </c>
      <c r="C130" s="5">
        <v>-24.9</v>
      </c>
      <c r="D130" s="5">
        <v>120</v>
      </c>
      <c r="E130" s="5">
        <v>11</v>
      </c>
      <c r="F130" s="5">
        <v>1</v>
      </c>
      <c r="G130" s="5">
        <v>0.86604400000000004</v>
      </c>
      <c r="H130" s="5">
        <v>5.74922E-2</v>
      </c>
      <c r="I130" s="5">
        <v>1.0227299999999999</v>
      </c>
      <c r="J130" s="5">
        <v>4.4949500000000003E-2</v>
      </c>
      <c r="K130" s="5">
        <v>1.09091</v>
      </c>
      <c r="L130" s="5">
        <v>0.116162</v>
      </c>
      <c r="M130" s="5">
        <v>0</v>
      </c>
      <c r="N130" s="5">
        <v>0</v>
      </c>
    </row>
    <row r="131" spans="2:14" x14ac:dyDescent="0.25">
      <c r="B131" s="5">
        <v>100</v>
      </c>
      <c r="C131" s="5">
        <v>-19.899999999999999</v>
      </c>
      <c r="D131" s="5">
        <v>120</v>
      </c>
      <c r="E131" s="5">
        <v>11</v>
      </c>
      <c r="F131" s="5">
        <v>1</v>
      </c>
      <c r="G131" s="5">
        <v>0.836449</v>
      </c>
      <c r="H131" s="5">
        <v>6.9845000000000004E-2</v>
      </c>
      <c r="I131" s="5">
        <v>1.0227299999999999</v>
      </c>
      <c r="J131" s="5">
        <v>4.4949500000000003E-2</v>
      </c>
      <c r="K131" s="5">
        <v>1.1515200000000001</v>
      </c>
      <c r="L131" s="5">
        <v>0.11323800000000001</v>
      </c>
      <c r="M131" s="5">
        <v>0</v>
      </c>
      <c r="N131" s="5">
        <v>0</v>
      </c>
    </row>
    <row r="132" spans="2:14" x14ac:dyDescent="0.25">
      <c r="B132" s="5">
        <v>-100</v>
      </c>
      <c r="C132" s="5">
        <v>-19.899999999999999</v>
      </c>
      <c r="D132" s="5">
        <v>120</v>
      </c>
      <c r="E132" s="5">
        <v>11</v>
      </c>
      <c r="F132" s="5">
        <v>1</v>
      </c>
      <c r="G132" s="5">
        <v>0.81775699999999996</v>
      </c>
      <c r="H132" s="5">
        <v>6.9930099999999995E-2</v>
      </c>
      <c r="I132" s="5">
        <v>1.0681799999999999</v>
      </c>
      <c r="J132" s="5">
        <v>4.4003899999999999E-2</v>
      </c>
      <c r="K132" s="5">
        <v>1.12121</v>
      </c>
      <c r="L132" s="5">
        <v>0.11466</v>
      </c>
      <c r="M132" s="5">
        <v>0</v>
      </c>
      <c r="N132" s="5">
        <v>0</v>
      </c>
    </row>
    <row r="133" spans="2:14" x14ac:dyDescent="0.25">
      <c r="B133" s="5">
        <v>100</v>
      </c>
      <c r="C133" s="5">
        <v>0</v>
      </c>
      <c r="D133" s="5">
        <v>120</v>
      </c>
      <c r="E133" s="5">
        <v>11</v>
      </c>
      <c r="F133" s="5">
        <v>1</v>
      </c>
      <c r="G133" s="5">
        <v>0.92056099999999996</v>
      </c>
      <c r="H133" s="5">
        <v>5.7136300000000001E-2</v>
      </c>
      <c r="I133" s="5">
        <v>1.0681799999999999</v>
      </c>
      <c r="J133" s="5">
        <v>4.4003899999999999E-2</v>
      </c>
      <c r="K133" s="5">
        <v>1.09091</v>
      </c>
      <c r="L133" s="5">
        <v>0.116162</v>
      </c>
      <c r="M133" s="5">
        <v>0</v>
      </c>
      <c r="N133" s="5">
        <v>0</v>
      </c>
    </row>
    <row r="134" spans="2:14" x14ac:dyDescent="0.25">
      <c r="B134" s="5">
        <v>-100</v>
      </c>
      <c r="C134" s="5">
        <v>0</v>
      </c>
      <c r="D134" s="5">
        <v>120</v>
      </c>
      <c r="E134" s="5">
        <v>11</v>
      </c>
      <c r="F134" s="5">
        <v>1</v>
      </c>
      <c r="G134" s="5">
        <v>0.88940799999999998</v>
      </c>
      <c r="H134" s="5">
        <v>5.7254899999999997E-2</v>
      </c>
      <c r="I134" s="5">
        <v>1.09091</v>
      </c>
      <c r="J134" s="5">
        <v>4.3560599999999998E-2</v>
      </c>
      <c r="K134" s="5">
        <v>1.12121</v>
      </c>
      <c r="L134" s="5">
        <v>0.11466</v>
      </c>
      <c r="M134" s="5">
        <v>0</v>
      </c>
      <c r="N134" s="5">
        <v>0</v>
      </c>
    </row>
    <row r="135" spans="2:14" x14ac:dyDescent="0.25">
      <c r="B135" s="5">
        <v>100</v>
      </c>
      <c r="C135" s="5">
        <v>19.899999999999999</v>
      </c>
      <c r="D135" s="5">
        <v>120</v>
      </c>
      <c r="E135" s="5">
        <v>11</v>
      </c>
      <c r="F135" s="5">
        <v>1</v>
      </c>
      <c r="G135" s="5">
        <v>0.95794400000000002</v>
      </c>
      <c r="H135" s="5">
        <v>7.4625399999999995E-2</v>
      </c>
      <c r="I135" s="5">
        <v>1.0681799999999999</v>
      </c>
      <c r="J135" s="5">
        <v>4.4003899999999999E-2</v>
      </c>
      <c r="K135" s="5">
        <v>1.12121</v>
      </c>
      <c r="L135" s="5">
        <v>0.11466</v>
      </c>
      <c r="M135" s="5">
        <v>0</v>
      </c>
      <c r="N135" s="5">
        <v>0</v>
      </c>
    </row>
    <row r="136" spans="2:14" x14ac:dyDescent="0.25">
      <c r="B136" s="5">
        <v>-100</v>
      </c>
      <c r="C136" s="5">
        <v>19.899999999999999</v>
      </c>
      <c r="D136" s="5">
        <v>120</v>
      </c>
      <c r="E136" s="5">
        <v>11</v>
      </c>
      <c r="F136" s="5">
        <v>1</v>
      </c>
      <c r="G136" s="5">
        <v>0.936137</v>
      </c>
      <c r="H136" s="5">
        <v>7.4701100000000006E-2</v>
      </c>
      <c r="I136" s="5">
        <v>1.09091</v>
      </c>
      <c r="J136" s="5">
        <v>4.3560599999999998E-2</v>
      </c>
      <c r="K136" s="5">
        <v>1.1515200000000001</v>
      </c>
      <c r="L136" s="5">
        <v>0.11323800000000001</v>
      </c>
      <c r="M136" s="5">
        <v>0</v>
      </c>
      <c r="N136" s="5">
        <v>0</v>
      </c>
    </row>
    <row r="137" spans="2:14" x14ac:dyDescent="0.25">
      <c r="B137" s="5">
        <v>0</v>
      </c>
      <c r="C137" s="5">
        <v>24.9</v>
      </c>
      <c r="D137" s="5">
        <v>120</v>
      </c>
      <c r="E137" s="5">
        <v>11</v>
      </c>
      <c r="F137" s="5">
        <v>1</v>
      </c>
      <c r="G137" s="5">
        <v>1.0124599999999999</v>
      </c>
      <c r="H137" s="5">
        <v>0.11354400000000001</v>
      </c>
      <c r="I137" s="5">
        <v>1.0681799999999999</v>
      </c>
      <c r="J137" s="5">
        <v>4.4003899999999999E-2</v>
      </c>
      <c r="K137" s="5">
        <v>1.3030299999999999</v>
      </c>
      <c r="L137" s="5">
        <v>0.107118</v>
      </c>
      <c r="M137" s="5">
        <v>0</v>
      </c>
      <c r="N137" s="5">
        <v>1</v>
      </c>
    </row>
    <row r="138" spans="2:14" x14ac:dyDescent="0.25">
      <c r="B138" s="5">
        <v>70</v>
      </c>
      <c r="C138" s="5">
        <v>-19.5</v>
      </c>
      <c r="D138" s="5">
        <v>120</v>
      </c>
      <c r="E138" s="5">
        <v>11</v>
      </c>
      <c r="F138" s="5">
        <v>2</v>
      </c>
      <c r="G138" s="5">
        <v>0.98442399999999997</v>
      </c>
      <c r="H138" s="5">
        <v>5.4379400000000001E-2</v>
      </c>
      <c r="I138" s="5">
        <v>0.95454499999999998</v>
      </c>
      <c r="J138" s="5">
        <v>4.6536800000000003E-2</v>
      </c>
      <c r="K138" s="5">
        <v>1.2424200000000001</v>
      </c>
      <c r="L138" s="5">
        <v>0.109387</v>
      </c>
      <c r="M138" s="5">
        <v>0</v>
      </c>
      <c r="N138" s="5">
        <v>0</v>
      </c>
    </row>
    <row r="139" spans="2:14" x14ac:dyDescent="0.25">
      <c r="B139" s="5">
        <v>0</v>
      </c>
      <c r="C139" s="5">
        <v>-19.5</v>
      </c>
      <c r="D139" s="5">
        <v>120</v>
      </c>
      <c r="E139" s="5">
        <v>11</v>
      </c>
      <c r="F139" s="5">
        <v>2</v>
      </c>
      <c r="G139" s="5">
        <v>0.99532699999999996</v>
      </c>
      <c r="H139" s="5">
        <v>4.2707200000000001E-2</v>
      </c>
      <c r="I139" s="5">
        <v>0.97727299999999995</v>
      </c>
      <c r="J139" s="5">
        <v>4.5983099999999999E-2</v>
      </c>
      <c r="K139" s="5">
        <v>1.1818200000000001</v>
      </c>
      <c r="L139" s="5">
        <v>0.111888</v>
      </c>
      <c r="M139" s="5">
        <v>0</v>
      </c>
      <c r="N139" s="5">
        <v>0</v>
      </c>
    </row>
    <row r="140" spans="2:14" x14ac:dyDescent="0.25">
      <c r="B140" s="5">
        <v>-70</v>
      </c>
      <c r="C140" s="5">
        <v>-19.5</v>
      </c>
      <c r="D140" s="5">
        <v>120</v>
      </c>
      <c r="E140" s="5">
        <v>11</v>
      </c>
      <c r="F140" s="5">
        <v>2</v>
      </c>
      <c r="G140" s="5">
        <v>0.96728999999999998</v>
      </c>
      <c r="H140" s="5">
        <v>5.4435400000000002E-2</v>
      </c>
      <c r="I140" s="5">
        <v>1</v>
      </c>
      <c r="J140" s="5">
        <v>4.5454500000000002E-2</v>
      </c>
      <c r="K140" s="5">
        <v>1.2424200000000001</v>
      </c>
      <c r="L140" s="5">
        <v>0.109387</v>
      </c>
      <c r="M140" s="5">
        <v>0</v>
      </c>
      <c r="N140" s="5">
        <v>0</v>
      </c>
    </row>
    <row r="141" spans="2:14" x14ac:dyDescent="0.25">
      <c r="B141" s="5">
        <v>70</v>
      </c>
      <c r="C141" s="5">
        <v>0</v>
      </c>
      <c r="D141" s="5">
        <v>120</v>
      </c>
      <c r="E141" s="5">
        <v>11</v>
      </c>
      <c r="F141" s="5">
        <v>2</v>
      </c>
      <c r="G141" s="5">
        <v>0.99532699999999996</v>
      </c>
      <c r="H141" s="5">
        <v>4.2019300000000002E-2</v>
      </c>
      <c r="I141" s="5">
        <v>0.97727299999999995</v>
      </c>
      <c r="J141" s="5">
        <v>4.5983099999999999E-2</v>
      </c>
      <c r="K141" s="5">
        <v>1.2121200000000001</v>
      </c>
      <c r="L141" s="5">
        <v>0.110606</v>
      </c>
      <c r="M141" s="5">
        <v>0</v>
      </c>
      <c r="N141" s="5">
        <v>0</v>
      </c>
    </row>
    <row r="142" spans="2:14" x14ac:dyDescent="0.25">
      <c r="B142" s="5">
        <v>0</v>
      </c>
      <c r="C142" s="5">
        <v>0</v>
      </c>
      <c r="D142" s="5">
        <v>120</v>
      </c>
      <c r="E142" s="5">
        <v>11</v>
      </c>
      <c r="F142" s="5">
        <v>2</v>
      </c>
      <c r="G142" s="5">
        <v>1.0171300000000001</v>
      </c>
      <c r="H142" s="5">
        <v>3.03147E-2</v>
      </c>
      <c r="I142" s="5">
        <v>0.97727299999999995</v>
      </c>
      <c r="J142" s="5">
        <v>4.5983099999999999E-2</v>
      </c>
      <c r="K142" s="5">
        <v>1.1818200000000001</v>
      </c>
      <c r="L142" s="5">
        <v>0.111888</v>
      </c>
      <c r="M142" s="5">
        <v>0</v>
      </c>
      <c r="N142" s="5">
        <v>0</v>
      </c>
    </row>
    <row r="143" spans="2:14" x14ac:dyDescent="0.25">
      <c r="B143" s="5">
        <v>-70</v>
      </c>
      <c r="C143" s="5">
        <v>0</v>
      </c>
      <c r="D143" s="5">
        <v>120</v>
      </c>
      <c r="E143" s="5">
        <v>11</v>
      </c>
      <c r="F143" s="5">
        <v>2</v>
      </c>
      <c r="G143" s="5">
        <v>1.0124599999999999</v>
      </c>
      <c r="H143" s="5">
        <v>4.1966299999999998E-2</v>
      </c>
      <c r="I143" s="5">
        <v>1.0227299999999999</v>
      </c>
      <c r="J143" s="5">
        <v>4.4949500000000003E-2</v>
      </c>
      <c r="K143" s="5">
        <v>1.3030299999999999</v>
      </c>
      <c r="L143" s="5">
        <v>0.107118</v>
      </c>
      <c r="M143" s="5">
        <v>0</v>
      </c>
      <c r="N143" s="5">
        <v>0</v>
      </c>
    </row>
    <row r="144" spans="2:14" x14ac:dyDescent="0.25">
      <c r="B144" s="5">
        <v>70</v>
      </c>
      <c r="C144" s="5">
        <v>19.5</v>
      </c>
      <c r="D144" s="5">
        <v>120</v>
      </c>
      <c r="E144" s="5">
        <v>11</v>
      </c>
      <c r="F144" s="5">
        <v>2</v>
      </c>
      <c r="G144" s="5">
        <v>0.97352000000000005</v>
      </c>
      <c r="H144" s="5">
        <v>5.9753399999999998E-2</v>
      </c>
      <c r="I144" s="5">
        <v>1</v>
      </c>
      <c r="J144" s="5">
        <v>4.5454500000000002E-2</v>
      </c>
      <c r="K144" s="5">
        <v>1.1818200000000001</v>
      </c>
      <c r="L144" s="5">
        <v>0.111888</v>
      </c>
      <c r="M144" s="5">
        <v>0</v>
      </c>
      <c r="N144" s="5">
        <v>0</v>
      </c>
    </row>
    <row r="145" spans="2:14" x14ac:dyDescent="0.25">
      <c r="B145" s="5">
        <v>0</v>
      </c>
      <c r="C145" s="5">
        <v>19.5</v>
      </c>
      <c r="D145" s="5">
        <v>120</v>
      </c>
      <c r="E145" s="5">
        <v>11</v>
      </c>
      <c r="F145" s="5">
        <v>2</v>
      </c>
      <c r="G145" s="5">
        <v>0.985981</v>
      </c>
      <c r="H145" s="5">
        <v>4.80755E-2</v>
      </c>
      <c r="I145" s="5">
        <v>0.97727299999999995</v>
      </c>
      <c r="J145" s="5">
        <v>4.5983099999999999E-2</v>
      </c>
      <c r="K145" s="5">
        <v>1.1818200000000001</v>
      </c>
      <c r="L145" s="5">
        <v>0.111888</v>
      </c>
      <c r="M145" s="5">
        <v>0</v>
      </c>
      <c r="N145" s="5">
        <v>0</v>
      </c>
    </row>
    <row r="146" spans="2:14" x14ac:dyDescent="0.25">
      <c r="B146" s="5">
        <v>-70</v>
      </c>
      <c r="C146" s="5">
        <v>19.5</v>
      </c>
      <c r="D146" s="5">
        <v>120</v>
      </c>
      <c r="E146" s="5">
        <v>11</v>
      </c>
      <c r="F146" s="5">
        <v>2</v>
      </c>
      <c r="G146" s="5">
        <v>0.96728999999999998</v>
      </c>
      <c r="H146" s="5">
        <v>5.9774000000000001E-2</v>
      </c>
      <c r="I146" s="5">
        <v>1.0227299999999999</v>
      </c>
      <c r="J146" s="5">
        <v>4.4949500000000003E-2</v>
      </c>
      <c r="K146" s="5">
        <v>1.2727299999999999</v>
      </c>
      <c r="L146" s="5">
        <v>0.108225</v>
      </c>
      <c r="M146" s="5">
        <v>0</v>
      </c>
      <c r="N146" s="5">
        <v>0</v>
      </c>
    </row>
    <row r="147" spans="2:14" x14ac:dyDescent="0.25">
      <c r="B147" s="5">
        <v>0</v>
      </c>
      <c r="C147" s="5">
        <v>-25</v>
      </c>
      <c r="D147" s="5">
        <v>120</v>
      </c>
      <c r="E147" s="5">
        <v>11</v>
      </c>
      <c r="F147" s="5">
        <v>2</v>
      </c>
      <c r="G147" s="5">
        <v>0.95950199999999997</v>
      </c>
      <c r="H147" s="5">
        <v>4.7238099999999998E-2</v>
      </c>
      <c r="I147" s="5">
        <v>0.95454499999999998</v>
      </c>
      <c r="J147" s="5">
        <v>4.6536800000000003E-2</v>
      </c>
      <c r="K147" s="5">
        <v>1.1818200000000001</v>
      </c>
      <c r="L147" s="5">
        <v>0.111888</v>
      </c>
      <c r="M147" s="5">
        <v>0</v>
      </c>
      <c r="N147" s="5">
        <v>0</v>
      </c>
    </row>
    <row r="148" spans="2:14" x14ac:dyDescent="0.25">
      <c r="B148" s="5">
        <v>100</v>
      </c>
      <c r="C148" s="5">
        <v>-19.5</v>
      </c>
      <c r="D148" s="5">
        <v>120</v>
      </c>
      <c r="E148" s="5">
        <v>11</v>
      </c>
      <c r="F148" s="5">
        <v>2</v>
      </c>
      <c r="G148" s="5">
        <v>0.95482900000000004</v>
      </c>
      <c r="H148" s="5">
        <v>5.9402700000000003E-2</v>
      </c>
      <c r="I148" s="5">
        <v>1</v>
      </c>
      <c r="J148" s="5">
        <v>4.5454500000000002E-2</v>
      </c>
      <c r="K148" s="5">
        <v>1.2424200000000001</v>
      </c>
      <c r="L148" s="5">
        <v>0.109387</v>
      </c>
      <c r="M148" s="5">
        <v>0</v>
      </c>
      <c r="N148" s="5">
        <v>0</v>
      </c>
    </row>
    <row r="149" spans="2:14" x14ac:dyDescent="0.25">
      <c r="B149" s="5">
        <v>-100</v>
      </c>
      <c r="C149" s="5">
        <v>-19.5</v>
      </c>
      <c r="D149" s="5">
        <v>120</v>
      </c>
      <c r="E149" s="5">
        <v>11</v>
      </c>
      <c r="F149" s="5">
        <v>2</v>
      </c>
      <c r="G149" s="5">
        <v>0.91432999999999998</v>
      </c>
      <c r="H149" s="5">
        <v>0.10954700000000001</v>
      </c>
      <c r="I149" s="5">
        <v>1.04545</v>
      </c>
      <c r="J149" s="5">
        <v>4.4466400000000003E-2</v>
      </c>
      <c r="K149" s="5">
        <v>1.1818200000000001</v>
      </c>
      <c r="L149" s="5">
        <v>0.111888</v>
      </c>
      <c r="M149" s="5">
        <v>0</v>
      </c>
      <c r="N149" s="5">
        <v>1</v>
      </c>
    </row>
    <row r="150" spans="2:14" x14ac:dyDescent="0.25">
      <c r="B150" s="5">
        <v>100</v>
      </c>
      <c r="C150" s="5">
        <v>0</v>
      </c>
      <c r="D150" s="5">
        <v>120</v>
      </c>
      <c r="E150" s="5">
        <v>11</v>
      </c>
      <c r="F150" s="5">
        <v>2</v>
      </c>
      <c r="G150" s="5">
        <v>0.97975100000000004</v>
      </c>
      <c r="H150" s="5">
        <v>4.6994300000000003E-2</v>
      </c>
      <c r="I150" s="5">
        <v>1.0227299999999999</v>
      </c>
      <c r="J150" s="5">
        <v>4.4949500000000003E-2</v>
      </c>
      <c r="K150" s="5">
        <v>1.1818200000000001</v>
      </c>
      <c r="L150" s="5">
        <v>0.111888</v>
      </c>
      <c r="M150" s="5">
        <v>0</v>
      </c>
      <c r="N150" s="5">
        <v>0</v>
      </c>
    </row>
    <row r="151" spans="2:14" x14ac:dyDescent="0.25">
      <c r="B151" s="5">
        <v>-100</v>
      </c>
      <c r="C151" s="5">
        <v>0</v>
      </c>
      <c r="D151" s="5">
        <v>120</v>
      </c>
      <c r="E151" s="5">
        <v>11</v>
      </c>
      <c r="F151" s="5">
        <v>2</v>
      </c>
      <c r="G151" s="5">
        <v>0.94704100000000002</v>
      </c>
      <c r="H151" s="5">
        <v>4.7104100000000003E-2</v>
      </c>
      <c r="I151" s="5">
        <v>1.0227299999999999</v>
      </c>
      <c r="J151" s="5">
        <v>4.4949500000000003E-2</v>
      </c>
      <c r="K151" s="5">
        <v>1.1818200000000001</v>
      </c>
      <c r="L151" s="5">
        <v>0.111888</v>
      </c>
      <c r="M151" s="5">
        <v>0</v>
      </c>
      <c r="N151" s="5">
        <v>0</v>
      </c>
    </row>
    <row r="152" spans="2:14" x14ac:dyDescent="0.25">
      <c r="B152" s="5">
        <v>100</v>
      </c>
      <c r="C152" s="5">
        <v>19.5</v>
      </c>
      <c r="D152" s="5">
        <v>120</v>
      </c>
      <c r="E152" s="5">
        <v>11</v>
      </c>
      <c r="F152" s="5">
        <v>2</v>
      </c>
      <c r="G152" s="5">
        <v>0.93925199999999998</v>
      </c>
      <c r="H152" s="5">
        <v>6.4795400000000003E-2</v>
      </c>
      <c r="I152" s="5">
        <v>1</v>
      </c>
      <c r="J152" s="5">
        <v>4.5454500000000002E-2</v>
      </c>
      <c r="K152" s="5">
        <v>1.1818200000000001</v>
      </c>
      <c r="L152" s="5">
        <v>0.111888</v>
      </c>
      <c r="M152" s="5">
        <v>0</v>
      </c>
      <c r="N152" s="5">
        <v>0</v>
      </c>
    </row>
    <row r="153" spans="2:14" x14ac:dyDescent="0.25">
      <c r="B153" s="5">
        <v>-100</v>
      </c>
      <c r="C153" s="5">
        <v>19.5</v>
      </c>
      <c r="D153" s="5">
        <v>120</v>
      </c>
      <c r="E153" s="5">
        <v>11</v>
      </c>
      <c r="F153" s="5">
        <v>2</v>
      </c>
      <c r="G153" s="5">
        <v>0.900312</v>
      </c>
      <c r="H153" s="5">
        <v>0.114939</v>
      </c>
      <c r="I153" s="5">
        <v>1.0227299999999999</v>
      </c>
      <c r="J153" s="5">
        <v>4.4949500000000003E-2</v>
      </c>
      <c r="K153" s="5">
        <v>1.3030299999999999</v>
      </c>
      <c r="L153" s="5">
        <v>0.107118</v>
      </c>
      <c r="M153" s="5">
        <v>0</v>
      </c>
      <c r="N153" s="5">
        <v>1</v>
      </c>
    </row>
    <row r="154" spans="2:14" x14ac:dyDescent="0.25">
      <c r="B154" s="5">
        <v>0</v>
      </c>
      <c r="C154" s="5">
        <v>25</v>
      </c>
      <c r="D154" s="5">
        <v>120</v>
      </c>
      <c r="E154" s="5">
        <v>11</v>
      </c>
      <c r="F154" s="5">
        <v>2</v>
      </c>
      <c r="G154" s="5">
        <v>0.950156</v>
      </c>
      <c r="H154" s="5">
        <v>5.3943999999999999E-2</v>
      </c>
      <c r="I154" s="5">
        <v>0.95454499999999998</v>
      </c>
      <c r="J154" s="5">
        <v>4.6536800000000003E-2</v>
      </c>
      <c r="K154" s="5">
        <v>1.12121</v>
      </c>
      <c r="L154" s="5">
        <v>0.11466</v>
      </c>
      <c r="M154" s="5">
        <v>0</v>
      </c>
      <c r="N154" s="5">
        <v>0</v>
      </c>
    </row>
    <row r="155" spans="2:14" x14ac:dyDescent="0.25">
      <c r="B155" s="5">
        <v>70</v>
      </c>
      <c r="C155" s="5">
        <v>-19.899999999999999</v>
      </c>
      <c r="D155" s="5">
        <v>120</v>
      </c>
      <c r="E155" s="5">
        <v>11</v>
      </c>
      <c r="F155" s="5">
        <v>3</v>
      </c>
      <c r="G155" s="5">
        <v>1.0996900000000001</v>
      </c>
      <c r="H155" s="5">
        <v>6.2698799999999999E-2</v>
      </c>
      <c r="I155" s="5">
        <v>1.09091</v>
      </c>
      <c r="J155" s="5">
        <v>4.3560599999999998E-2</v>
      </c>
      <c r="K155" s="5">
        <v>1.3030299999999999</v>
      </c>
      <c r="L155" s="5">
        <v>0.107118</v>
      </c>
      <c r="M155" s="5">
        <v>0</v>
      </c>
      <c r="N155" s="5">
        <v>0</v>
      </c>
    </row>
    <row r="156" spans="2:14" x14ac:dyDescent="0.25">
      <c r="B156" s="5">
        <v>0</v>
      </c>
      <c r="C156" s="5">
        <v>-19.899999999999999</v>
      </c>
      <c r="D156" s="5">
        <v>120</v>
      </c>
      <c r="E156" s="5">
        <v>11</v>
      </c>
      <c r="F156" s="5">
        <v>3</v>
      </c>
      <c r="G156" s="5">
        <v>1.14174</v>
      </c>
      <c r="H156" s="5">
        <v>5.0956899999999999E-2</v>
      </c>
      <c r="I156" s="5">
        <v>1.11364</v>
      </c>
      <c r="J156" s="5">
        <v>4.3135399999999997E-2</v>
      </c>
      <c r="K156" s="5">
        <v>1.1818200000000001</v>
      </c>
      <c r="L156" s="5">
        <v>0.111888</v>
      </c>
      <c r="M156" s="5">
        <v>0</v>
      </c>
      <c r="N156" s="5">
        <v>0</v>
      </c>
    </row>
    <row r="157" spans="2:14" x14ac:dyDescent="0.25">
      <c r="B157" s="5">
        <v>-70</v>
      </c>
      <c r="C157" s="5">
        <v>-19.899999999999999</v>
      </c>
      <c r="D157" s="5">
        <v>120</v>
      </c>
      <c r="E157" s="5">
        <v>11</v>
      </c>
      <c r="F157" s="5">
        <v>3</v>
      </c>
      <c r="G157" s="5">
        <v>1.10903</v>
      </c>
      <c r="H157" s="5">
        <v>6.2674900000000006E-2</v>
      </c>
      <c r="I157" s="5">
        <v>1.11364</v>
      </c>
      <c r="J157" s="5">
        <v>4.3135399999999997E-2</v>
      </c>
      <c r="K157" s="5">
        <v>1.2121200000000001</v>
      </c>
      <c r="L157" s="5">
        <v>0.110606</v>
      </c>
      <c r="M157" s="5">
        <v>0</v>
      </c>
      <c r="N157" s="5">
        <v>0</v>
      </c>
    </row>
    <row r="158" spans="2:14" x14ac:dyDescent="0.25">
      <c r="B158" s="5">
        <v>70</v>
      </c>
      <c r="C158" s="5">
        <v>0</v>
      </c>
      <c r="D158" s="5">
        <v>120</v>
      </c>
      <c r="E158" s="5">
        <v>11</v>
      </c>
      <c r="F158" s="5">
        <v>3</v>
      </c>
      <c r="G158" s="5">
        <v>1.06542</v>
      </c>
      <c r="H158" s="5">
        <v>4.5142599999999998E-2</v>
      </c>
      <c r="I158" s="5">
        <v>1.09091</v>
      </c>
      <c r="J158" s="5">
        <v>4.3560599999999998E-2</v>
      </c>
      <c r="K158" s="5">
        <v>1.1818200000000001</v>
      </c>
      <c r="L158" s="5">
        <v>0.111888</v>
      </c>
      <c r="M158" s="5">
        <v>0</v>
      </c>
      <c r="N158" s="5">
        <v>0</v>
      </c>
    </row>
    <row r="159" spans="2:14" x14ac:dyDescent="0.25">
      <c r="B159" s="5">
        <v>0</v>
      </c>
      <c r="C159" s="5">
        <v>0</v>
      </c>
      <c r="D159" s="5">
        <v>120</v>
      </c>
      <c r="E159" s="5">
        <v>11</v>
      </c>
      <c r="F159" s="5">
        <v>3</v>
      </c>
      <c r="G159" s="5">
        <v>1.0981300000000001</v>
      </c>
      <c r="H159" s="5">
        <v>3.3418000000000003E-2</v>
      </c>
      <c r="I159" s="5">
        <v>1.09091</v>
      </c>
      <c r="J159" s="5">
        <v>4.3560599999999998E-2</v>
      </c>
      <c r="K159" s="5">
        <v>1.2424200000000001</v>
      </c>
      <c r="L159" s="5">
        <v>0.109387</v>
      </c>
      <c r="M159" s="5">
        <v>0</v>
      </c>
      <c r="N159" s="5">
        <v>0</v>
      </c>
    </row>
    <row r="160" spans="2:14" x14ac:dyDescent="0.25">
      <c r="B160" s="5">
        <v>-70</v>
      </c>
      <c r="C160" s="5">
        <v>0</v>
      </c>
      <c r="D160" s="5">
        <v>120</v>
      </c>
      <c r="E160" s="5">
        <v>11</v>
      </c>
      <c r="F160" s="5">
        <v>3</v>
      </c>
      <c r="G160" s="5">
        <v>1.07321</v>
      </c>
      <c r="H160" s="5">
        <v>4.5121399999999999E-2</v>
      </c>
      <c r="I160" s="5">
        <v>1.11364</v>
      </c>
      <c r="J160" s="5">
        <v>4.3135399999999997E-2</v>
      </c>
      <c r="K160" s="5">
        <v>1.2424200000000001</v>
      </c>
      <c r="L160" s="5">
        <v>0.109387</v>
      </c>
      <c r="M160" s="5">
        <v>0</v>
      </c>
      <c r="N160" s="5">
        <v>0</v>
      </c>
    </row>
    <row r="161" spans="2:14" x14ac:dyDescent="0.25">
      <c r="B161" s="5">
        <v>70</v>
      </c>
      <c r="C161" s="5">
        <v>19.899999999999999</v>
      </c>
      <c r="D161" s="5">
        <v>120</v>
      </c>
      <c r="E161" s="5">
        <v>11</v>
      </c>
      <c r="F161" s="5">
        <v>3</v>
      </c>
      <c r="G161" s="5">
        <v>0.95482900000000004</v>
      </c>
      <c r="H161" s="5">
        <v>5.7823199999999998E-2</v>
      </c>
      <c r="I161" s="5">
        <v>1.0227299999999999</v>
      </c>
      <c r="J161" s="5">
        <v>4.4949500000000003E-2</v>
      </c>
      <c r="K161" s="5">
        <v>1.2121200000000001</v>
      </c>
      <c r="L161" s="5">
        <v>0.110606</v>
      </c>
      <c r="M161" s="5">
        <v>0</v>
      </c>
      <c r="N161" s="5">
        <v>0</v>
      </c>
    </row>
    <row r="162" spans="2:14" x14ac:dyDescent="0.25">
      <c r="B162" s="5">
        <v>0</v>
      </c>
      <c r="C162" s="5">
        <v>19.899999999999999</v>
      </c>
      <c r="D162" s="5">
        <v>120</v>
      </c>
      <c r="E162" s="5">
        <v>11</v>
      </c>
      <c r="F162" s="5">
        <v>3</v>
      </c>
      <c r="G162" s="5">
        <v>1.00935</v>
      </c>
      <c r="H162" s="5">
        <v>4.6009500000000002E-2</v>
      </c>
      <c r="I162" s="5">
        <v>1.04545</v>
      </c>
      <c r="J162" s="5">
        <v>4.4466400000000003E-2</v>
      </c>
      <c r="K162" s="5">
        <v>1.12121</v>
      </c>
      <c r="L162" s="5">
        <v>0.11466</v>
      </c>
      <c r="M162" s="5">
        <v>0</v>
      </c>
      <c r="N162" s="5">
        <v>0</v>
      </c>
    </row>
    <row r="163" spans="2:14" x14ac:dyDescent="0.25">
      <c r="B163" s="5">
        <v>-70</v>
      </c>
      <c r="C163" s="5">
        <v>19.899999999999999</v>
      </c>
      <c r="D163" s="5">
        <v>120</v>
      </c>
      <c r="E163" s="5">
        <v>11</v>
      </c>
      <c r="F163" s="5">
        <v>3</v>
      </c>
      <c r="G163" s="5">
        <v>0.98442399999999997</v>
      </c>
      <c r="H163" s="5">
        <v>5.7725199999999997E-2</v>
      </c>
      <c r="I163" s="5">
        <v>1.0681799999999999</v>
      </c>
      <c r="J163" s="5">
        <v>4.4003899999999999E-2</v>
      </c>
      <c r="K163" s="5">
        <v>1.1818200000000001</v>
      </c>
      <c r="L163" s="5">
        <v>0.111888</v>
      </c>
      <c r="M163" s="5">
        <v>0</v>
      </c>
      <c r="N163" s="5">
        <v>0</v>
      </c>
    </row>
    <row r="164" spans="2:14" x14ac:dyDescent="0.25">
      <c r="B164" s="5">
        <v>0</v>
      </c>
      <c r="C164" s="5">
        <v>-25</v>
      </c>
      <c r="D164" s="5">
        <v>120</v>
      </c>
      <c r="E164" s="5">
        <v>11</v>
      </c>
      <c r="F164" s="5">
        <v>3</v>
      </c>
      <c r="G164" s="5">
        <v>1.16333</v>
      </c>
      <c r="H164" s="5">
        <v>0.10079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2</v>
      </c>
    </row>
    <row r="165" spans="2:14" x14ac:dyDescent="0.25">
      <c r="B165" s="5">
        <v>100</v>
      </c>
      <c r="C165" s="5">
        <v>-19.5</v>
      </c>
      <c r="D165" s="5">
        <v>120</v>
      </c>
      <c r="E165" s="5">
        <v>11</v>
      </c>
      <c r="F165" s="5">
        <v>3</v>
      </c>
      <c r="G165" s="5">
        <v>1.0692200000000001</v>
      </c>
      <c r="H165" s="5">
        <v>0.111623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2</v>
      </c>
    </row>
    <row r="166" spans="2:14" x14ac:dyDescent="0.25">
      <c r="B166" s="5">
        <v>-100</v>
      </c>
      <c r="C166" s="5">
        <v>-19.5</v>
      </c>
      <c r="D166" s="5">
        <v>120</v>
      </c>
      <c r="E166" s="5">
        <v>11</v>
      </c>
      <c r="F166" s="5">
        <v>3</v>
      </c>
      <c r="G166" s="5">
        <v>1.08084</v>
      </c>
      <c r="H166" s="5">
        <v>0.111623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2</v>
      </c>
    </row>
    <row r="167" spans="2:14" x14ac:dyDescent="0.25">
      <c r="B167" s="5">
        <v>100</v>
      </c>
      <c r="C167" s="5">
        <v>0</v>
      </c>
      <c r="D167" s="5">
        <v>120</v>
      </c>
      <c r="E167" s="5">
        <v>11</v>
      </c>
      <c r="F167" s="5">
        <v>3</v>
      </c>
      <c r="G167" s="5">
        <v>0.97482000000000002</v>
      </c>
      <c r="H167" s="5">
        <v>9.4028700000000007E-2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2</v>
      </c>
    </row>
    <row r="168" spans="2:14" x14ac:dyDescent="0.25">
      <c r="B168" s="5">
        <v>-100</v>
      </c>
      <c r="C168" s="5">
        <v>0</v>
      </c>
      <c r="D168" s="5">
        <v>120</v>
      </c>
      <c r="E168" s="5">
        <v>11</v>
      </c>
      <c r="F168" s="5">
        <v>3</v>
      </c>
      <c r="G168" s="5">
        <v>0.98541599999999996</v>
      </c>
      <c r="H168" s="5">
        <v>9.4028700000000007E-2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  <c r="N168" s="5">
        <v>2</v>
      </c>
    </row>
    <row r="169" spans="2:14" x14ac:dyDescent="0.25">
      <c r="B169" s="5">
        <v>100</v>
      </c>
      <c r="C169" s="5">
        <v>19.5</v>
      </c>
      <c r="D169" s="5">
        <v>120</v>
      </c>
      <c r="E169" s="5">
        <v>11</v>
      </c>
      <c r="F169" s="5">
        <v>3</v>
      </c>
      <c r="G169" s="5">
        <v>0.91762699999999997</v>
      </c>
      <c r="H169" s="5">
        <v>0.106424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5">
        <v>2</v>
      </c>
    </row>
    <row r="170" spans="2:14" x14ac:dyDescent="0.25">
      <c r="B170" s="5">
        <v>-100</v>
      </c>
      <c r="C170" s="5">
        <v>19.5</v>
      </c>
      <c r="D170" s="5">
        <v>120</v>
      </c>
      <c r="E170" s="5">
        <v>11</v>
      </c>
      <c r="F170" s="5">
        <v>3</v>
      </c>
      <c r="G170" s="5">
        <v>0.92760100000000001</v>
      </c>
      <c r="H170" s="5">
        <v>0.106424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2</v>
      </c>
    </row>
    <row r="171" spans="2:14" x14ac:dyDescent="0.25">
      <c r="B171" s="5">
        <v>0</v>
      </c>
      <c r="C171" s="5">
        <v>25</v>
      </c>
      <c r="D171" s="5">
        <v>120</v>
      </c>
      <c r="E171" s="5">
        <v>11</v>
      </c>
      <c r="F171" s="5">
        <v>3</v>
      </c>
      <c r="G171" s="5">
        <v>0.97733599999999998</v>
      </c>
      <c r="H171" s="5">
        <v>9.4124799999999995E-2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2</v>
      </c>
    </row>
    <row r="172" spans="2:14" x14ac:dyDescent="0.25">
      <c r="B172" s="5">
        <v>70</v>
      </c>
      <c r="C172" s="5">
        <v>-9.4</v>
      </c>
      <c r="D172" s="5">
        <v>90</v>
      </c>
      <c r="E172" s="5">
        <v>7</v>
      </c>
      <c r="F172" s="5">
        <v>2</v>
      </c>
      <c r="G172" s="5">
        <v>0.84162899999999996</v>
      </c>
      <c r="H172" s="5">
        <v>6.2926999999999997E-2</v>
      </c>
      <c r="I172" s="5">
        <v>1.0697700000000001</v>
      </c>
      <c r="J172" s="5">
        <v>4.4994899999999997E-2</v>
      </c>
      <c r="K172" s="5">
        <v>1.1515200000000001</v>
      </c>
      <c r="L172" s="5">
        <v>0.11323800000000001</v>
      </c>
      <c r="M172" s="5">
        <v>1</v>
      </c>
      <c r="N172" s="5">
        <v>0</v>
      </c>
    </row>
    <row r="173" spans="2:14" x14ac:dyDescent="0.25">
      <c r="B173" s="5">
        <v>0</v>
      </c>
      <c r="C173" s="5">
        <v>-9.4</v>
      </c>
      <c r="D173" s="5">
        <v>90</v>
      </c>
      <c r="E173" s="5">
        <v>7</v>
      </c>
      <c r="F173" s="5">
        <v>2</v>
      </c>
      <c r="G173" s="5">
        <v>0.88914000000000004</v>
      </c>
      <c r="H173" s="5">
        <v>5.1002199999999998E-2</v>
      </c>
      <c r="I173" s="5">
        <v>1</v>
      </c>
      <c r="J173" s="5">
        <v>4.65116E-2</v>
      </c>
      <c r="K173" s="5">
        <v>1.2121200000000001</v>
      </c>
      <c r="L173" s="5">
        <v>0.110606</v>
      </c>
      <c r="M173" s="5">
        <v>1</v>
      </c>
      <c r="N173" s="5">
        <v>0</v>
      </c>
    </row>
    <row r="174" spans="2:14" x14ac:dyDescent="0.25">
      <c r="B174" s="5">
        <v>-70</v>
      </c>
      <c r="C174" s="5">
        <v>-9.4</v>
      </c>
      <c r="D174" s="5">
        <v>90</v>
      </c>
      <c r="E174" s="5">
        <v>7</v>
      </c>
      <c r="F174" s="5">
        <v>2</v>
      </c>
      <c r="G174" s="5">
        <v>0.83936599999999995</v>
      </c>
      <c r="H174" s="5">
        <v>6.2941499999999997E-2</v>
      </c>
      <c r="I174" s="5">
        <v>1.0697700000000001</v>
      </c>
      <c r="J174" s="5">
        <v>4.4994899999999997E-2</v>
      </c>
      <c r="K174" s="5">
        <v>1.12121</v>
      </c>
      <c r="L174" s="5">
        <v>0.11466</v>
      </c>
      <c r="M174" s="5">
        <v>1</v>
      </c>
      <c r="N174" s="5">
        <v>0</v>
      </c>
    </row>
    <row r="175" spans="2:14" x14ac:dyDescent="0.25">
      <c r="B175" s="5">
        <v>70</v>
      </c>
      <c r="C175" s="5">
        <v>0</v>
      </c>
      <c r="D175" s="5">
        <v>90</v>
      </c>
      <c r="E175" s="5">
        <v>7</v>
      </c>
      <c r="F175" s="5">
        <v>2</v>
      </c>
      <c r="G175" s="5">
        <v>0.89366500000000004</v>
      </c>
      <c r="H175" s="5">
        <v>4.9521299999999997E-2</v>
      </c>
      <c r="I175" s="5">
        <v>1</v>
      </c>
      <c r="J175" s="5">
        <v>4.65116E-2</v>
      </c>
      <c r="K175" s="5">
        <v>1.12121</v>
      </c>
      <c r="L175" s="5">
        <v>0.11466</v>
      </c>
      <c r="M175" s="5">
        <v>1</v>
      </c>
      <c r="N175" s="5">
        <v>0</v>
      </c>
    </row>
    <row r="176" spans="2:14" x14ac:dyDescent="0.25">
      <c r="B176" s="5">
        <v>0</v>
      </c>
      <c r="C176" s="5">
        <v>0</v>
      </c>
      <c r="D176" s="5">
        <v>90</v>
      </c>
      <c r="E176" s="5">
        <v>7</v>
      </c>
      <c r="F176" s="5">
        <v>2</v>
      </c>
      <c r="G176" s="5">
        <v>0.97963800000000001</v>
      </c>
      <c r="H176" s="5">
        <v>3.7439399999999998E-2</v>
      </c>
      <c r="I176" s="5">
        <v>1</v>
      </c>
      <c r="J176" s="5">
        <v>4.65116E-2</v>
      </c>
      <c r="K176" s="5">
        <v>1.1515200000000001</v>
      </c>
      <c r="L176" s="5">
        <v>0.11323800000000001</v>
      </c>
      <c r="M176" s="5">
        <v>1</v>
      </c>
      <c r="N176" s="5">
        <v>0</v>
      </c>
    </row>
    <row r="177" spans="2:14" x14ac:dyDescent="0.25">
      <c r="B177" s="5">
        <v>-70</v>
      </c>
      <c r="C177" s="5">
        <v>0</v>
      </c>
      <c r="D177" s="5">
        <v>90</v>
      </c>
      <c r="E177" s="5">
        <v>7</v>
      </c>
      <c r="F177" s="5">
        <v>2</v>
      </c>
      <c r="G177" s="5">
        <v>0.92760200000000004</v>
      </c>
      <c r="H177" s="5">
        <v>4.9335999999999998E-2</v>
      </c>
      <c r="I177" s="5">
        <v>1</v>
      </c>
      <c r="J177" s="5">
        <v>4.65116E-2</v>
      </c>
      <c r="K177" s="5">
        <v>1.3030299999999999</v>
      </c>
      <c r="L177" s="5">
        <v>0.107118</v>
      </c>
      <c r="M177" s="5">
        <v>1</v>
      </c>
      <c r="N177" s="5">
        <v>0</v>
      </c>
    </row>
    <row r="178" spans="2:14" x14ac:dyDescent="0.25">
      <c r="B178" s="5">
        <v>70</v>
      </c>
      <c r="C178" s="5">
        <v>9.4</v>
      </c>
      <c r="D178" s="5">
        <v>90</v>
      </c>
      <c r="E178" s="5">
        <v>7</v>
      </c>
      <c r="F178" s="5">
        <v>2</v>
      </c>
      <c r="G178" s="5">
        <v>0.87104099999999995</v>
      </c>
      <c r="H178" s="5">
        <v>6.6554500000000003E-2</v>
      </c>
      <c r="I178" s="5">
        <v>1.0232600000000001</v>
      </c>
      <c r="J178" s="5">
        <v>4.5983099999999999E-2</v>
      </c>
      <c r="K178" s="5">
        <v>1.1515200000000001</v>
      </c>
      <c r="L178" s="5">
        <v>0.11323800000000001</v>
      </c>
      <c r="M178" s="5">
        <v>1</v>
      </c>
      <c r="N178" s="5">
        <v>0</v>
      </c>
    </row>
    <row r="179" spans="2:14" x14ac:dyDescent="0.25">
      <c r="B179" s="5">
        <v>0</v>
      </c>
      <c r="C179" s="5">
        <v>9.4</v>
      </c>
      <c r="D179" s="5">
        <v>90</v>
      </c>
      <c r="E179" s="5">
        <v>7</v>
      </c>
      <c r="F179" s="5">
        <v>2</v>
      </c>
      <c r="G179" s="5">
        <v>0.92986400000000002</v>
      </c>
      <c r="H179" s="5">
        <v>5.4588299999999999E-2</v>
      </c>
      <c r="I179" s="5">
        <v>1</v>
      </c>
      <c r="J179" s="5">
        <v>4.65116E-2</v>
      </c>
      <c r="K179" s="5">
        <v>1.3030299999999999</v>
      </c>
      <c r="L179" s="5">
        <v>0.107118</v>
      </c>
      <c r="M179" s="5">
        <v>1</v>
      </c>
      <c r="N179" s="5">
        <v>0</v>
      </c>
    </row>
    <row r="180" spans="2:14" x14ac:dyDescent="0.25">
      <c r="B180" s="5">
        <v>-70</v>
      </c>
      <c r="C180" s="5">
        <v>9.4</v>
      </c>
      <c r="D180" s="5">
        <v>90</v>
      </c>
      <c r="E180" s="5">
        <v>7</v>
      </c>
      <c r="F180" s="5">
        <v>2</v>
      </c>
      <c r="G180" s="5">
        <v>0.86877800000000005</v>
      </c>
      <c r="H180" s="5">
        <v>6.6568000000000002E-2</v>
      </c>
      <c r="I180" s="5">
        <v>1.0465100000000001</v>
      </c>
      <c r="J180" s="5">
        <v>4.5477999999999998E-2</v>
      </c>
      <c r="K180" s="5">
        <v>1.1515200000000001</v>
      </c>
      <c r="L180" s="5">
        <v>0.11323800000000001</v>
      </c>
      <c r="M180" s="5">
        <v>1</v>
      </c>
      <c r="N180" s="5">
        <v>0</v>
      </c>
    </row>
    <row r="181" spans="2:14" x14ac:dyDescent="0.25">
      <c r="B181" s="5">
        <v>0</v>
      </c>
      <c r="C181" s="5">
        <v>-12.7</v>
      </c>
      <c r="D181" s="5">
        <v>90</v>
      </c>
      <c r="E181" s="5">
        <v>7</v>
      </c>
      <c r="F181" s="5">
        <v>2</v>
      </c>
      <c r="G181" s="5">
        <v>0.83031699999999997</v>
      </c>
      <c r="H181" s="5">
        <v>5.5691999999999998E-2</v>
      </c>
      <c r="I181" s="5">
        <v>1</v>
      </c>
      <c r="J181" s="5">
        <v>4.65116E-2</v>
      </c>
      <c r="K181" s="5">
        <v>1.1818200000000001</v>
      </c>
      <c r="L181" s="5">
        <v>0.111888</v>
      </c>
      <c r="M181" s="5">
        <v>1</v>
      </c>
      <c r="N181" s="5">
        <v>0</v>
      </c>
    </row>
    <row r="182" spans="2:14" x14ac:dyDescent="0.25">
      <c r="B182" s="5">
        <v>100</v>
      </c>
      <c r="C182" s="5">
        <v>-9.4</v>
      </c>
      <c r="D182" s="5">
        <v>90</v>
      </c>
      <c r="E182" s="5">
        <v>7</v>
      </c>
      <c r="F182" s="5">
        <v>2</v>
      </c>
      <c r="G182" s="5">
        <v>0.68552000000000002</v>
      </c>
      <c r="H182" s="5">
        <v>0.119077</v>
      </c>
      <c r="I182" s="5">
        <v>0.97674399999999995</v>
      </c>
      <c r="J182" s="5">
        <v>4.7065299999999997E-2</v>
      </c>
      <c r="K182" s="5">
        <v>1.1818200000000001</v>
      </c>
      <c r="L182" s="5">
        <v>0.111888</v>
      </c>
      <c r="M182" s="5">
        <v>1</v>
      </c>
      <c r="N182" s="5">
        <v>1</v>
      </c>
    </row>
    <row r="183" spans="2:14" x14ac:dyDescent="0.25">
      <c r="B183" s="5">
        <v>-100</v>
      </c>
      <c r="C183" s="5">
        <v>-9.4</v>
      </c>
      <c r="D183" s="5">
        <v>90</v>
      </c>
      <c r="E183" s="5">
        <v>7</v>
      </c>
      <c r="F183" s="5">
        <v>2</v>
      </c>
      <c r="G183" s="5">
        <v>0.80542999999999998</v>
      </c>
      <c r="H183" s="5">
        <v>6.8093899999999999E-2</v>
      </c>
      <c r="I183" s="5">
        <v>1.0232600000000001</v>
      </c>
      <c r="J183" s="5">
        <v>4.5983099999999999E-2</v>
      </c>
      <c r="K183" s="5">
        <v>1.3030299999999999</v>
      </c>
      <c r="L183" s="5">
        <v>0.107118</v>
      </c>
      <c r="M183" s="5">
        <v>1</v>
      </c>
      <c r="N183" s="5">
        <v>0</v>
      </c>
    </row>
    <row r="184" spans="2:14" x14ac:dyDescent="0.25">
      <c r="B184" s="5">
        <v>100</v>
      </c>
      <c r="C184" s="5">
        <v>0</v>
      </c>
      <c r="D184" s="5">
        <v>90</v>
      </c>
      <c r="E184" s="5">
        <v>7</v>
      </c>
      <c r="F184" s="5">
        <v>2</v>
      </c>
      <c r="G184" s="5">
        <v>0.74208099999999999</v>
      </c>
      <c r="H184" s="5">
        <v>0.10548100000000001</v>
      </c>
      <c r="I184" s="5">
        <v>1</v>
      </c>
      <c r="J184" s="5">
        <v>4.65116E-2</v>
      </c>
      <c r="K184" s="5">
        <v>1.2424200000000001</v>
      </c>
      <c r="L184" s="5">
        <v>0.109387</v>
      </c>
      <c r="M184" s="5">
        <v>1</v>
      </c>
      <c r="N184" s="5">
        <v>1</v>
      </c>
    </row>
    <row r="185" spans="2:14" x14ac:dyDescent="0.25">
      <c r="B185" s="5">
        <v>-100</v>
      </c>
      <c r="C185" s="5">
        <v>0</v>
      </c>
      <c r="D185" s="5">
        <v>90</v>
      </c>
      <c r="E185" s="5">
        <v>7</v>
      </c>
      <c r="F185" s="5">
        <v>2</v>
      </c>
      <c r="G185" s="5">
        <v>0.88235300000000005</v>
      </c>
      <c r="H185" s="5">
        <v>5.4511400000000002E-2</v>
      </c>
      <c r="I185" s="5">
        <v>1.0930200000000001</v>
      </c>
      <c r="J185" s="5">
        <v>4.45324E-2</v>
      </c>
      <c r="K185" s="5">
        <v>1.12121</v>
      </c>
      <c r="L185" s="5">
        <v>0.11466</v>
      </c>
      <c r="M185" s="5">
        <v>1</v>
      </c>
      <c r="N185" s="5">
        <v>0</v>
      </c>
    </row>
    <row r="186" spans="2:14" x14ac:dyDescent="0.25">
      <c r="B186" s="5">
        <v>100</v>
      </c>
      <c r="C186" s="5">
        <v>9.4</v>
      </c>
      <c r="D186" s="5">
        <v>90</v>
      </c>
      <c r="E186" s="5">
        <v>7</v>
      </c>
      <c r="F186" s="5">
        <v>2</v>
      </c>
      <c r="G186" s="5">
        <v>0.70362000000000002</v>
      </c>
      <c r="H186" s="5">
        <v>0.12271600000000001</v>
      </c>
      <c r="I186" s="5">
        <v>1</v>
      </c>
      <c r="J186" s="5">
        <v>4.65116E-2</v>
      </c>
      <c r="K186" s="5">
        <v>1.12121</v>
      </c>
      <c r="L186" s="5">
        <v>0.11466</v>
      </c>
      <c r="M186" s="5">
        <v>1</v>
      </c>
      <c r="N186" s="5">
        <v>1</v>
      </c>
    </row>
    <row r="187" spans="2:14" x14ac:dyDescent="0.25">
      <c r="B187" s="5">
        <v>-100</v>
      </c>
      <c r="C187" s="5">
        <v>9.4</v>
      </c>
      <c r="D187" s="5">
        <v>90</v>
      </c>
      <c r="E187" s="5">
        <v>7</v>
      </c>
      <c r="F187" s="5">
        <v>2</v>
      </c>
      <c r="G187" s="5">
        <v>0.80316699999999996</v>
      </c>
      <c r="H187" s="5">
        <v>7.1918700000000002E-2</v>
      </c>
      <c r="I187" s="5">
        <v>1.0465100000000001</v>
      </c>
      <c r="J187" s="5">
        <v>4.5477999999999998E-2</v>
      </c>
      <c r="K187" s="5">
        <v>1.12121</v>
      </c>
      <c r="L187" s="5">
        <v>0.11466</v>
      </c>
      <c r="M187" s="5">
        <v>1</v>
      </c>
      <c r="N187" s="5">
        <v>0</v>
      </c>
    </row>
    <row r="188" spans="2:14" x14ac:dyDescent="0.25">
      <c r="B188" s="5">
        <v>0</v>
      </c>
      <c r="C188" s="5">
        <v>12.7</v>
      </c>
      <c r="D188" s="5">
        <v>90</v>
      </c>
      <c r="E188" s="5">
        <v>7</v>
      </c>
      <c r="F188" s="5">
        <v>2</v>
      </c>
      <c r="G188" s="5">
        <v>0.87556599999999996</v>
      </c>
      <c r="H188" s="5">
        <v>6.0556400000000003E-2</v>
      </c>
      <c r="I188" s="5">
        <v>1.0232600000000001</v>
      </c>
      <c r="J188" s="5">
        <v>4.5983099999999999E-2</v>
      </c>
      <c r="K188" s="5">
        <v>1.0606100000000001</v>
      </c>
      <c r="L188" s="5">
        <v>0.11774900000000001</v>
      </c>
      <c r="M188" s="5">
        <v>1</v>
      </c>
      <c r="N188" s="5">
        <v>0</v>
      </c>
    </row>
    <row r="189" spans="2:14" x14ac:dyDescent="0.25">
      <c r="B189" s="5">
        <v>70</v>
      </c>
      <c r="C189" s="5">
        <v>-9.4</v>
      </c>
      <c r="D189" s="5">
        <v>90</v>
      </c>
      <c r="E189" s="5">
        <v>7</v>
      </c>
      <c r="F189" s="5">
        <v>1</v>
      </c>
      <c r="G189" s="5">
        <v>0.730769</v>
      </c>
      <c r="H189" s="5">
        <v>7.1184499999999998E-2</v>
      </c>
      <c r="I189" s="5">
        <v>1.0465100000000001</v>
      </c>
      <c r="J189" s="5">
        <v>4.5477999999999998E-2</v>
      </c>
      <c r="K189" s="5">
        <v>1.1818200000000001</v>
      </c>
      <c r="L189" s="5">
        <v>0.111888</v>
      </c>
      <c r="M189" s="5">
        <v>1</v>
      </c>
      <c r="N189" s="5">
        <v>0</v>
      </c>
    </row>
    <row r="190" spans="2:14" x14ac:dyDescent="0.25">
      <c r="B190" s="5">
        <v>0</v>
      </c>
      <c r="C190" s="5">
        <v>-9.4</v>
      </c>
      <c r="D190" s="5">
        <v>90</v>
      </c>
      <c r="E190" s="5">
        <v>7</v>
      </c>
      <c r="F190" s="5">
        <v>1</v>
      </c>
      <c r="G190" s="5">
        <v>0.79185499999999998</v>
      </c>
      <c r="H190" s="5">
        <v>5.9069299999999998E-2</v>
      </c>
      <c r="I190" s="5">
        <v>1.0465100000000001</v>
      </c>
      <c r="J190" s="5">
        <v>4.5477999999999998E-2</v>
      </c>
      <c r="K190" s="5">
        <v>1.1818200000000001</v>
      </c>
      <c r="L190" s="5">
        <v>0.111888</v>
      </c>
      <c r="M190" s="5">
        <v>1</v>
      </c>
      <c r="N190" s="5">
        <v>0</v>
      </c>
    </row>
    <row r="191" spans="2:14" x14ac:dyDescent="0.25">
      <c r="B191" s="5">
        <v>-70</v>
      </c>
      <c r="C191" s="5">
        <v>-9.4</v>
      </c>
      <c r="D191" s="5">
        <v>90</v>
      </c>
      <c r="E191" s="5">
        <v>7</v>
      </c>
      <c r="F191" s="5">
        <v>1</v>
      </c>
      <c r="G191" s="5">
        <v>0.74660599999999999</v>
      </c>
      <c r="H191" s="5">
        <v>7.1053099999999994E-2</v>
      </c>
      <c r="I191" s="5">
        <v>1.0697700000000001</v>
      </c>
      <c r="J191" s="5">
        <v>4.4994899999999997E-2</v>
      </c>
      <c r="K191" s="5">
        <v>1.1818200000000001</v>
      </c>
      <c r="L191" s="5">
        <v>0.111888</v>
      </c>
      <c r="M191" s="5">
        <v>1</v>
      </c>
      <c r="N191" s="5">
        <v>0</v>
      </c>
    </row>
    <row r="192" spans="2:14" x14ac:dyDescent="0.25">
      <c r="B192" s="5">
        <v>70</v>
      </c>
      <c r="C192" s="5">
        <v>0</v>
      </c>
      <c r="D192" s="5">
        <v>90</v>
      </c>
      <c r="E192" s="5">
        <v>7</v>
      </c>
      <c r="F192" s="5">
        <v>1</v>
      </c>
      <c r="G192" s="5">
        <v>0.85520399999999996</v>
      </c>
      <c r="H192" s="5">
        <v>5.7169299999999999E-2</v>
      </c>
      <c r="I192" s="5">
        <v>1.0697700000000001</v>
      </c>
      <c r="J192" s="5">
        <v>4.4994899999999997E-2</v>
      </c>
      <c r="K192" s="5">
        <v>1.12121</v>
      </c>
      <c r="L192" s="5">
        <v>0.11466</v>
      </c>
      <c r="M192" s="5">
        <v>1</v>
      </c>
      <c r="N192" s="5">
        <v>0</v>
      </c>
    </row>
    <row r="193" spans="2:14" x14ac:dyDescent="0.25">
      <c r="B193" s="5">
        <v>0</v>
      </c>
      <c r="C193" s="5">
        <v>0</v>
      </c>
      <c r="D193" s="5">
        <v>90</v>
      </c>
      <c r="E193" s="5">
        <v>7</v>
      </c>
      <c r="F193" s="5">
        <v>1</v>
      </c>
      <c r="G193" s="5">
        <v>0.91855200000000004</v>
      </c>
      <c r="H193" s="5">
        <v>4.5166900000000003E-2</v>
      </c>
      <c r="I193" s="5">
        <v>1.0465100000000001</v>
      </c>
      <c r="J193" s="5">
        <v>4.5477999999999998E-2</v>
      </c>
      <c r="K193" s="5">
        <v>0.93939399999999995</v>
      </c>
      <c r="L193" s="5">
        <v>0.12512200000000001</v>
      </c>
      <c r="M193" s="5">
        <v>1</v>
      </c>
      <c r="N193" s="5">
        <v>0</v>
      </c>
    </row>
    <row r="194" spans="2:14" x14ac:dyDescent="0.25">
      <c r="B194" s="5">
        <v>-70</v>
      </c>
      <c r="C194" s="5">
        <v>0</v>
      </c>
      <c r="D194" s="5">
        <v>90</v>
      </c>
      <c r="E194" s="5">
        <v>7</v>
      </c>
      <c r="F194" s="5">
        <v>1</v>
      </c>
      <c r="G194" s="5">
        <v>0.87104099999999995</v>
      </c>
      <c r="H194" s="5">
        <v>5.7073100000000002E-2</v>
      </c>
      <c r="I194" s="5">
        <v>1.0697700000000001</v>
      </c>
      <c r="J194" s="5">
        <v>4.4994899999999997E-2</v>
      </c>
      <c r="K194" s="5">
        <v>1.1818200000000001</v>
      </c>
      <c r="L194" s="5">
        <v>0.111888</v>
      </c>
      <c r="M194" s="5">
        <v>1</v>
      </c>
      <c r="N194" s="5">
        <v>0</v>
      </c>
    </row>
    <row r="195" spans="2:14" x14ac:dyDescent="0.25">
      <c r="B195" s="5">
        <v>70</v>
      </c>
      <c r="C195" s="5">
        <v>9.4</v>
      </c>
      <c r="D195" s="5">
        <v>90</v>
      </c>
      <c r="E195" s="5">
        <v>7</v>
      </c>
      <c r="F195" s="5">
        <v>1</v>
      </c>
      <c r="G195" s="5">
        <v>0.86651599999999995</v>
      </c>
      <c r="H195" s="5">
        <v>7.3980699999999996E-2</v>
      </c>
      <c r="I195" s="5">
        <v>1.0232600000000001</v>
      </c>
      <c r="J195" s="5">
        <v>4.5983099999999999E-2</v>
      </c>
      <c r="K195" s="5">
        <v>1.3030299999999999</v>
      </c>
      <c r="L195" s="5">
        <v>0.107118</v>
      </c>
      <c r="M195" s="5">
        <v>1</v>
      </c>
      <c r="N195" s="5">
        <v>0</v>
      </c>
    </row>
    <row r="196" spans="2:14" x14ac:dyDescent="0.25">
      <c r="B196" s="5">
        <v>0</v>
      </c>
      <c r="C196" s="5">
        <v>9.4</v>
      </c>
      <c r="D196" s="5">
        <v>90</v>
      </c>
      <c r="E196" s="5">
        <v>7</v>
      </c>
      <c r="F196" s="5">
        <v>1</v>
      </c>
      <c r="G196" s="5">
        <v>0.93891400000000003</v>
      </c>
      <c r="H196" s="5">
        <v>6.1940500000000003E-2</v>
      </c>
      <c r="I196" s="5">
        <v>1.0697700000000001</v>
      </c>
      <c r="J196" s="5">
        <v>4.4994899999999997E-2</v>
      </c>
      <c r="K196" s="5">
        <v>1.1515200000000001</v>
      </c>
      <c r="L196" s="5">
        <v>0.11323800000000001</v>
      </c>
      <c r="M196" s="5">
        <v>1</v>
      </c>
      <c r="N196" s="5">
        <v>0</v>
      </c>
    </row>
    <row r="197" spans="2:14" x14ac:dyDescent="0.25">
      <c r="B197" s="5">
        <v>-70</v>
      </c>
      <c r="C197" s="5">
        <v>9.4</v>
      </c>
      <c r="D197" s="5">
        <v>90</v>
      </c>
      <c r="E197" s="5">
        <v>7</v>
      </c>
      <c r="F197" s="5">
        <v>1</v>
      </c>
      <c r="G197" s="5">
        <v>0.88914000000000004</v>
      </c>
      <c r="H197" s="5">
        <v>7.3847800000000005E-2</v>
      </c>
      <c r="I197" s="5">
        <v>1.0697700000000001</v>
      </c>
      <c r="J197" s="5">
        <v>4.4994899999999997E-2</v>
      </c>
      <c r="K197" s="5">
        <v>1.09091</v>
      </c>
      <c r="L197" s="5">
        <v>0.116162</v>
      </c>
      <c r="M197" s="5">
        <v>1</v>
      </c>
      <c r="N197" s="5">
        <v>0</v>
      </c>
    </row>
    <row r="198" spans="2:14" x14ac:dyDescent="0.25">
      <c r="B198" s="5">
        <v>0</v>
      </c>
      <c r="C198" s="5">
        <v>-12.7</v>
      </c>
      <c r="D198" s="5">
        <v>90</v>
      </c>
      <c r="E198" s="5">
        <v>7</v>
      </c>
      <c r="F198" s="5">
        <v>1</v>
      </c>
      <c r="G198" s="5">
        <v>0.71493200000000001</v>
      </c>
      <c r="H198" s="5">
        <v>6.4020800000000003E-2</v>
      </c>
      <c r="I198" s="5">
        <v>1.0697700000000001</v>
      </c>
      <c r="J198" s="5">
        <v>4.4994899999999997E-2</v>
      </c>
      <c r="K198" s="5">
        <v>1.12121</v>
      </c>
      <c r="L198" s="5">
        <v>0.11466</v>
      </c>
      <c r="M198" s="5">
        <v>1</v>
      </c>
      <c r="N198" s="5">
        <v>0</v>
      </c>
    </row>
    <row r="199" spans="2:14" x14ac:dyDescent="0.25">
      <c r="B199" s="5">
        <v>100</v>
      </c>
      <c r="C199" s="5">
        <v>-9.4</v>
      </c>
      <c r="D199" s="5">
        <v>90</v>
      </c>
      <c r="E199" s="5">
        <v>7</v>
      </c>
      <c r="F199" s="5">
        <v>1</v>
      </c>
      <c r="G199" s="5">
        <v>0.62895900000000005</v>
      </c>
      <c r="H199" s="5">
        <v>7.7112E-2</v>
      </c>
      <c r="I199" s="5">
        <v>1</v>
      </c>
      <c r="J199" s="5">
        <v>4.65116E-2</v>
      </c>
      <c r="K199" s="5">
        <v>1.09091</v>
      </c>
      <c r="L199" s="5">
        <v>0.116162</v>
      </c>
      <c r="M199" s="5">
        <v>1</v>
      </c>
      <c r="N199" s="5">
        <v>0</v>
      </c>
    </row>
    <row r="200" spans="2:14" x14ac:dyDescent="0.25">
      <c r="B200" s="5">
        <v>-100</v>
      </c>
      <c r="C200" s="5">
        <v>-9.4</v>
      </c>
      <c r="D200" s="5">
        <v>90</v>
      </c>
      <c r="E200" s="5">
        <v>7</v>
      </c>
      <c r="F200" s="5">
        <v>1</v>
      </c>
      <c r="G200" s="5">
        <v>0.69909500000000002</v>
      </c>
      <c r="H200" s="5">
        <v>0.12639</v>
      </c>
      <c r="I200" s="5">
        <v>1</v>
      </c>
      <c r="J200" s="5">
        <v>4.65116E-2</v>
      </c>
      <c r="K200" s="5">
        <v>1.12121</v>
      </c>
      <c r="L200" s="5">
        <v>0.11466</v>
      </c>
      <c r="M200" s="5">
        <v>1</v>
      </c>
      <c r="N200" s="5">
        <v>1</v>
      </c>
    </row>
    <row r="201" spans="2:14" x14ac:dyDescent="0.25">
      <c r="B201" s="5">
        <v>100</v>
      </c>
      <c r="C201" s="5">
        <v>0</v>
      </c>
      <c r="D201" s="5">
        <v>90</v>
      </c>
      <c r="E201" s="5">
        <v>7</v>
      </c>
      <c r="F201" s="5">
        <v>1</v>
      </c>
      <c r="G201" s="5">
        <v>0.69909500000000002</v>
      </c>
      <c r="H201" s="5">
        <v>0.113276</v>
      </c>
      <c r="I201" s="5">
        <v>1</v>
      </c>
      <c r="J201" s="5">
        <v>4.65116E-2</v>
      </c>
      <c r="K201" s="5">
        <v>1.12121</v>
      </c>
      <c r="L201" s="5">
        <v>0.11466</v>
      </c>
      <c r="M201" s="5">
        <v>1</v>
      </c>
      <c r="N201" s="5">
        <v>1</v>
      </c>
    </row>
    <row r="202" spans="2:14" x14ac:dyDescent="0.25">
      <c r="B202" s="5">
        <v>-100</v>
      </c>
      <c r="C202" s="5">
        <v>0</v>
      </c>
      <c r="D202" s="5">
        <v>90</v>
      </c>
      <c r="E202" s="5">
        <v>7</v>
      </c>
      <c r="F202" s="5">
        <v>1</v>
      </c>
      <c r="G202" s="5">
        <v>0.81221699999999997</v>
      </c>
      <c r="H202" s="5">
        <v>6.2374600000000002E-2</v>
      </c>
      <c r="I202" s="5">
        <v>1.0232600000000001</v>
      </c>
      <c r="J202" s="5">
        <v>4.5983099999999999E-2</v>
      </c>
      <c r="K202" s="5">
        <v>1.2424200000000001</v>
      </c>
      <c r="L202" s="5">
        <v>0.109387</v>
      </c>
      <c r="M202" s="5">
        <v>1</v>
      </c>
      <c r="N202" s="5">
        <v>0</v>
      </c>
    </row>
    <row r="203" spans="2:14" x14ac:dyDescent="0.25">
      <c r="B203" s="5">
        <v>100</v>
      </c>
      <c r="C203" s="5">
        <v>9.4</v>
      </c>
      <c r="D203" s="5">
        <v>90</v>
      </c>
      <c r="E203" s="5">
        <v>7</v>
      </c>
      <c r="F203" s="5">
        <v>1</v>
      </c>
      <c r="G203" s="5">
        <v>0.70814500000000002</v>
      </c>
      <c r="H203" s="5">
        <v>0.130074</v>
      </c>
      <c r="I203" s="5">
        <v>0.97674399999999995</v>
      </c>
      <c r="J203" s="5">
        <v>4.7065299999999997E-2</v>
      </c>
      <c r="K203" s="5">
        <v>1.1515200000000001</v>
      </c>
      <c r="L203" s="5">
        <v>0.11323800000000001</v>
      </c>
      <c r="M203" s="5">
        <v>1</v>
      </c>
      <c r="N203" s="5">
        <v>1</v>
      </c>
    </row>
    <row r="204" spans="2:14" x14ac:dyDescent="0.25">
      <c r="B204" s="5">
        <v>-100</v>
      </c>
      <c r="C204" s="5">
        <v>9.4</v>
      </c>
      <c r="D204" s="5">
        <v>90</v>
      </c>
      <c r="E204" s="5">
        <v>7</v>
      </c>
      <c r="F204" s="5">
        <v>1</v>
      </c>
      <c r="G204" s="5">
        <v>0.83710399999999996</v>
      </c>
      <c r="H204" s="5">
        <v>7.9089400000000004E-2</v>
      </c>
      <c r="I204" s="5">
        <v>1.0232600000000001</v>
      </c>
      <c r="J204" s="5">
        <v>4.5983099999999999E-2</v>
      </c>
      <c r="K204" s="5">
        <v>1.12121</v>
      </c>
      <c r="L204" s="5">
        <v>0.11466</v>
      </c>
      <c r="M204" s="5">
        <v>1</v>
      </c>
      <c r="N204" s="5">
        <v>0</v>
      </c>
    </row>
    <row r="205" spans="2:14" x14ac:dyDescent="0.25">
      <c r="B205" s="5">
        <v>0</v>
      </c>
      <c r="C205" s="5">
        <v>12.7</v>
      </c>
      <c r="D205" s="5">
        <v>90</v>
      </c>
      <c r="E205" s="5">
        <v>7</v>
      </c>
      <c r="F205" s="5">
        <v>1</v>
      </c>
      <c r="G205" s="5">
        <v>0.88914000000000004</v>
      </c>
      <c r="H205" s="5">
        <v>6.7869200000000005E-2</v>
      </c>
      <c r="I205" s="5">
        <v>1.0232600000000001</v>
      </c>
      <c r="J205" s="5">
        <v>4.5983099999999999E-2</v>
      </c>
      <c r="K205" s="5">
        <v>1.1515200000000001</v>
      </c>
      <c r="L205" s="5">
        <v>0.11323800000000001</v>
      </c>
      <c r="M205" s="5">
        <v>1</v>
      </c>
      <c r="N205" s="5">
        <v>0</v>
      </c>
    </row>
    <row r="206" spans="2:14" x14ac:dyDescent="0.25">
      <c r="B206" s="5">
        <v>70</v>
      </c>
      <c r="C206" s="5">
        <v>-9.3000000000000007</v>
      </c>
      <c r="D206" s="5">
        <v>90</v>
      </c>
      <c r="E206" s="5">
        <v>7</v>
      </c>
      <c r="F206" s="5">
        <v>3</v>
      </c>
      <c r="G206" s="5">
        <v>0.88914000000000004</v>
      </c>
      <c r="H206" s="5">
        <v>5.8972299999999998E-2</v>
      </c>
      <c r="I206" s="5">
        <v>1</v>
      </c>
      <c r="J206" s="5">
        <v>4.65116E-2</v>
      </c>
      <c r="K206" s="5">
        <v>1.2424200000000001</v>
      </c>
      <c r="L206" s="5">
        <v>0.109387</v>
      </c>
      <c r="M206" s="5">
        <v>1</v>
      </c>
      <c r="N206" s="5">
        <v>0</v>
      </c>
    </row>
    <row r="207" spans="2:14" x14ac:dyDescent="0.25">
      <c r="B207" s="5">
        <v>0</v>
      </c>
      <c r="C207" s="5">
        <v>-9.3000000000000007</v>
      </c>
      <c r="D207" s="5">
        <v>90</v>
      </c>
      <c r="E207" s="5">
        <v>7</v>
      </c>
      <c r="F207" s="5">
        <v>3</v>
      </c>
      <c r="G207" s="5">
        <v>0.94796400000000003</v>
      </c>
      <c r="H207" s="5">
        <v>4.7018999999999998E-2</v>
      </c>
      <c r="I207" s="5">
        <v>1</v>
      </c>
      <c r="J207" s="5">
        <v>4.65116E-2</v>
      </c>
      <c r="K207" s="5">
        <v>1.2121200000000001</v>
      </c>
      <c r="L207" s="5">
        <v>0.110606</v>
      </c>
      <c r="M207" s="5">
        <v>1</v>
      </c>
      <c r="N207" s="5">
        <v>0</v>
      </c>
    </row>
    <row r="208" spans="2:14" x14ac:dyDescent="0.25">
      <c r="B208" s="5">
        <v>-70</v>
      </c>
      <c r="C208" s="5">
        <v>-9.3000000000000007</v>
      </c>
      <c r="D208" s="5">
        <v>90</v>
      </c>
      <c r="E208" s="5">
        <v>7</v>
      </c>
      <c r="F208" s="5">
        <v>3</v>
      </c>
      <c r="G208" s="5">
        <v>0.94796400000000003</v>
      </c>
      <c r="H208" s="5">
        <v>5.86565E-2</v>
      </c>
      <c r="I208" s="5">
        <v>1</v>
      </c>
      <c r="J208" s="5">
        <v>4.65116E-2</v>
      </c>
      <c r="K208" s="5">
        <v>1.2424200000000001</v>
      </c>
      <c r="L208" s="5">
        <v>0.109387</v>
      </c>
      <c r="M208" s="5">
        <v>1</v>
      </c>
      <c r="N208" s="5">
        <v>0</v>
      </c>
    </row>
    <row r="209" spans="2:14" x14ac:dyDescent="0.25">
      <c r="B209" s="5">
        <v>70</v>
      </c>
      <c r="C209" s="5">
        <v>0</v>
      </c>
      <c r="D209" s="5">
        <v>90</v>
      </c>
      <c r="E209" s="5">
        <v>7</v>
      </c>
      <c r="F209" s="5">
        <v>3</v>
      </c>
      <c r="G209" s="5">
        <v>0.92307700000000004</v>
      </c>
      <c r="H209" s="5">
        <v>4.1855200000000002E-2</v>
      </c>
      <c r="I209" s="5">
        <v>1</v>
      </c>
      <c r="J209" s="5">
        <v>4.65116E-2</v>
      </c>
      <c r="K209" s="5">
        <v>1.09091</v>
      </c>
      <c r="L209" s="5">
        <v>0.116162</v>
      </c>
      <c r="M209" s="5">
        <v>1</v>
      </c>
      <c r="N209" s="5">
        <v>0</v>
      </c>
    </row>
    <row r="210" spans="2:14" x14ac:dyDescent="0.25">
      <c r="B210" s="5">
        <v>0</v>
      </c>
      <c r="C210" s="5">
        <v>0</v>
      </c>
      <c r="D210" s="5">
        <v>90</v>
      </c>
      <c r="E210" s="5">
        <v>7</v>
      </c>
      <c r="F210" s="5">
        <v>3</v>
      </c>
      <c r="G210" s="5">
        <v>0.99773800000000001</v>
      </c>
      <c r="H210" s="5">
        <v>2.98509E-2</v>
      </c>
      <c r="I210" s="5">
        <v>1</v>
      </c>
      <c r="J210" s="5">
        <v>4.65116E-2</v>
      </c>
      <c r="K210" s="5">
        <v>1.0303</v>
      </c>
      <c r="L210" s="5">
        <v>0.11942999999999999</v>
      </c>
      <c r="M210" s="5">
        <v>1</v>
      </c>
      <c r="N210" s="5">
        <v>0</v>
      </c>
    </row>
    <row r="211" spans="2:14" x14ac:dyDescent="0.25">
      <c r="B211" s="5">
        <v>-70</v>
      </c>
      <c r="C211" s="5">
        <v>0</v>
      </c>
      <c r="D211" s="5">
        <v>90</v>
      </c>
      <c r="E211" s="5">
        <v>7</v>
      </c>
      <c r="F211" s="5">
        <v>3</v>
      </c>
      <c r="G211" s="5">
        <v>0.96606300000000001</v>
      </c>
      <c r="H211" s="5">
        <v>4.1637100000000003E-2</v>
      </c>
      <c r="I211" s="5">
        <v>1.0465100000000001</v>
      </c>
      <c r="J211" s="5">
        <v>4.5477999999999998E-2</v>
      </c>
      <c r="K211" s="5">
        <v>1.12121</v>
      </c>
      <c r="L211" s="5">
        <v>0.11466</v>
      </c>
      <c r="M211" s="5">
        <v>1</v>
      </c>
      <c r="N211" s="5">
        <v>0</v>
      </c>
    </row>
    <row r="212" spans="2:14" x14ac:dyDescent="0.25">
      <c r="B212" s="5">
        <v>70</v>
      </c>
      <c r="C212" s="5">
        <v>9.3000000000000007</v>
      </c>
      <c r="D212" s="5">
        <v>90</v>
      </c>
      <c r="E212" s="5">
        <v>7</v>
      </c>
      <c r="F212" s="5">
        <v>3</v>
      </c>
      <c r="G212" s="5">
        <v>0.85067899999999996</v>
      </c>
      <c r="H212" s="5">
        <v>5.9202400000000002E-2</v>
      </c>
      <c r="I212" s="5">
        <v>1</v>
      </c>
      <c r="J212" s="5">
        <v>4.65116E-2</v>
      </c>
      <c r="K212" s="5">
        <v>1.2424200000000001</v>
      </c>
      <c r="L212" s="5">
        <v>0.109387</v>
      </c>
      <c r="M212" s="5">
        <v>1</v>
      </c>
      <c r="N212" s="5">
        <v>0</v>
      </c>
    </row>
    <row r="213" spans="2:14" x14ac:dyDescent="0.25">
      <c r="B213" s="5">
        <v>0</v>
      </c>
      <c r="C213" s="5">
        <v>9.3000000000000007</v>
      </c>
      <c r="D213" s="5">
        <v>90</v>
      </c>
      <c r="E213" s="5">
        <v>7</v>
      </c>
      <c r="F213" s="5">
        <v>3</v>
      </c>
      <c r="G213" s="5">
        <v>0.91629000000000005</v>
      </c>
      <c r="H213" s="5">
        <v>4.7183999999999997E-2</v>
      </c>
      <c r="I213" s="5">
        <v>1</v>
      </c>
      <c r="J213" s="5">
        <v>4.65116E-2</v>
      </c>
      <c r="K213" s="5">
        <v>1.1818200000000001</v>
      </c>
      <c r="L213" s="5">
        <v>0.111888</v>
      </c>
      <c r="M213" s="5">
        <v>1</v>
      </c>
      <c r="N213" s="5">
        <v>0</v>
      </c>
    </row>
    <row r="214" spans="2:14" x14ac:dyDescent="0.25">
      <c r="B214" s="5">
        <v>-70</v>
      </c>
      <c r="C214" s="5">
        <v>9.3000000000000007</v>
      </c>
      <c r="D214" s="5">
        <v>90</v>
      </c>
      <c r="E214" s="5">
        <v>7</v>
      </c>
      <c r="F214" s="5">
        <v>3</v>
      </c>
      <c r="G214" s="5">
        <v>0.88914000000000004</v>
      </c>
      <c r="H214" s="5">
        <v>5.8972299999999998E-2</v>
      </c>
      <c r="I214" s="5">
        <v>1.0697700000000001</v>
      </c>
      <c r="J214" s="5">
        <v>4.4994899999999997E-2</v>
      </c>
      <c r="K214" s="5">
        <v>1.12121</v>
      </c>
      <c r="L214" s="5">
        <v>0.11466</v>
      </c>
      <c r="M214" s="5">
        <v>1</v>
      </c>
      <c r="N214" s="5">
        <v>0</v>
      </c>
    </row>
    <row r="215" spans="2:14" x14ac:dyDescent="0.25">
      <c r="B215" s="5">
        <v>0</v>
      </c>
      <c r="C215" s="5">
        <v>-12.5</v>
      </c>
      <c r="D215" s="5">
        <v>90</v>
      </c>
      <c r="E215" s="5">
        <v>7</v>
      </c>
      <c r="F215" s="5">
        <v>3</v>
      </c>
      <c r="G215" s="5">
        <v>0.87330300000000005</v>
      </c>
      <c r="H215" s="5">
        <v>5.3089900000000002E-2</v>
      </c>
      <c r="I215" s="5">
        <v>1.0697700000000001</v>
      </c>
      <c r="J215" s="5">
        <v>4.4994899999999997E-2</v>
      </c>
      <c r="K215" s="5">
        <v>1</v>
      </c>
      <c r="L215" s="5">
        <v>0.121212</v>
      </c>
      <c r="M215" s="5">
        <v>1</v>
      </c>
      <c r="N215" s="5">
        <v>0</v>
      </c>
    </row>
    <row r="216" spans="2:14" x14ac:dyDescent="0.25">
      <c r="B216" s="5">
        <v>100</v>
      </c>
      <c r="C216" s="5">
        <v>-9.3000000000000007</v>
      </c>
      <c r="D216" s="5">
        <v>90</v>
      </c>
      <c r="E216" s="5">
        <v>7</v>
      </c>
      <c r="F216" s="5">
        <v>3</v>
      </c>
      <c r="G216" s="5">
        <v>0.75339400000000001</v>
      </c>
      <c r="H216" s="5">
        <v>0.114814</v>
      </c>
      <c r="I216" s="5">
        <v>1</v>
      </c>
      <c r="J216" s="5">
        <v>4.65116E-2</v>
      </c>
      <c r="K216" s="5">
        <v>1.1818200000000001</v>
      </c>
      <c r="L216" s="5">
        <v>0.111888</v>
      </c>
      <c r="M216" s="5">
        <v>1</v>
      </c>
      <c r="N216" s="5">
        <v>1</v>
      </c>
    </row>
    <row r="217" spans="2:14" x14ac:dyDescent="0.25">
      <c r="B217" s="5">
        <v>-100</v>
      </c>
      <c r="C217" s="5">
        <v>-9.3000000000000007</v>
      </c>
      <c r="D217" s="5">
        <v>90</v>
      </c>
      <c r="E217" s="5">
        <v>7</v>
      </c>
      <c r="F217" s="5">
        <v>3</v>
      </c>
      <c r="G217" s="5">
        <v>0.87330300000000005</v>
      </c>
      <c r="H217" s="5">
        <v>6.3989799999999999E-2</v>
      </c>
      <c r="I217" s="5">
        <v>1.0232600000000001</v>
      </c>
      <c r="J217" s="5">
        <v>4.5983099999999999E-2</v>
      </c>
      <c r="K217" s="5">
        <v>1.12121</v>
      </c>
      <c r="L217" s="5">
        <v>0.11466</v>
      </c>
      <c r="M217" s="5">
        <v>1</v>
      </c>
      <c r="N217" s="5">
        <v>0</v>
      </c>
    </row>
    <row r="218" spans="2:14" x14ac:dyDescent="0.25">
      <c r="B218" s="5">
        <v>100</v>
      </c>
      <c r="C218" s="5">
        <v>0</v>
      </c>
      <c r="D218" s="5">
        <v>90</v>
      </c>
      <c r="E218" s="5">
        <v>7</v>
      </c>
      <c r="F218" s="5">
        <v>3</v>
      </c>
      <c r="G218" s="5">
        <v>0.75339400000000001</v>
      </c>
      <c r="H218" s="5">
        <v>9.7884499999999999E-2</v>
      </c>
      <c r="I218" s="5">
        <v>1</v>
      </c>
      <c r="J218" s="5">
        <v>4.65116E-2</v>
      </c>
      <c r="K218" s="5">
        <v>1.1818200000000001</v>
      </c>
      <c r="L218" s="5">
        <v>0.111888</v>
      </c>
      <c r="M218" s="5">
        <v>1</v>
      </c>
      <c r="N218" s="5">
        <v>1</v>
      </c>
    </row>
    <row r="219" spans="2:14" x14ac:dyDescent="0.25">
      <c r="B219" s="5">
        <v>-100</v>
      </c>
      <c r="C219" s="5">
        <v>0</v>
      </c>
      <c r="D219" s="5">
        <v>90</v>
      </c>
      <c r="E219" s="5">
        <v>7</v>
      </c>
      <c r="F219" s="5">
        <v>3</v>
      </c>
      <c r="G219" s="5">
        <v>0.90724000000000005</v>
      </c>
      <c r="H219" s="5">
        <v>4.6865999999999998E-2</v>
      </c>
      <c r="I219" s="5">
        <v>1.0232600000000001</v>
      </c>
      <c r="J219" s="5">
        <v>4.5983099999999999E-2</v>
      </c>
      <c r="K219" s="5">
        <v>1.1818200000000001</v>
      </c>
      <c r="L219" s="5">
        <v>0.111888</v>
      </c>
      <c r="M219" s="5">
        <v>1</v>
      </c>
      <c r="N219" s="5">
        <v>0</v>
      </c>
    </row>
    <row r="220" spans="2:14" x14ac:dyDescent="0.25">
      <c r="B220" s="5">
        <v>100</v>
      </c>
      <c r="C220" s="5">
        <v>9.3000000000000007</v>
      </c>
      <c r="D220" s="5">
        <v>90</v>
      </c>
      <c r="E220" s="5">
        <v>7</v>
      </c>
      <c r="F220" s="5">
        <v>3</v>
      </c>
      <c r="G220" s="5">
        <v>0.71040700000000001</v>
      </c>
      <c r="H220" s="5">
        <v>0.115178</v>
      </c>
      <c r="I220" s="5">
        <v>1</v>
      </c>
      <c r="J220" s="5">
        <v>4.65116E-2</v>
      </c>
      <c r="K220" s="5">
        <v>1.12121</v>
      </c>
      <c r="L220" s="5">
        <v>0.11466</v>
      </c>
      <c r="M220" s="5">
        <v>1</v>
      </c>
      <c r="N220" s="5">
        <v>1</v>
      </c>
    </row>
    <row r="221" spans="2:14" x14ac:dyDescent="0.25">
      <c r="B221" s="5">
        <v>-100</v>
      </c>
      <c r="C221" s="5">
        <v>9.3000000000000007</v>
      </c>
      <c r="D221" s="5">
        <v>90</v>
      </c>
      <c r="E221" s="5">
        <v>7</v>
      </c>
      <c r="F221" s="5">
        <v>3</v>
      </c>
      <c r="G221" s="5">
        <v>0.85294099999999995</v>
      </c>
      <c r="H221" s="5">
        <v>6.4113500000000004E-2</v>
      </c>
      <c r="I221" s="5">
        <v>1.0465100000000001</v>
      </c>
      <c r="J221" s="5">
        <v>4.5477999999999998E-2</v>
      </c>
      <c r="K221" s="5">
        <v>1.12121</v>
      </c>
      <c r="L221" s="5">
        <v>0.11466</v>
      </c>
      <c r="M221" s="5">
        <v>1</v>
      </c>
      <c r="N221" s="5">
        <v>0</v>
      </c>
    </row>
    <row r="222" spans="2:14" x14ac:dyDescent="0.25">
      <c r="B222" s="5">
        <v>0</v>
      </c>
      <c r="C222" s="5">
        <v>12.5</v>
      </c>
      <c r="D222" s="5">
        <v>90</v>
      </c>
      <c r="E222" s="5">
        <v>7</v>
      </c>
      <c r="F222" s="5">
        <v>3</v>
      </c>
      <c r="G222" s="5">
        <v>0.87782800000000005</v>
      </c>
      <c r="H222" s="5">
        <v>5.3063199999999998E-2</v>
      </c>
      <c r="I222" s="5">
        <v>1.0465100000000001</v>
      </c>
      <c r="J222" s="5">
        <v>4.5477999999999998E-2</v>
      </c>
      <c r="K222" s="5">
        <v>1.0303</v>
      </c>
      <c r="L222" s="5">
        <v>0.11942999999999999</v>
      </c>
      <c r="M222" s="5">
        <v>1</v>
      </c>
      <c r="N222" s="5">
        <v>0</v>
      </c>
    </row>
    <row r="223" spans="2:14" x14ac:dyDescent="0.25">
      <c r="B223" s="5">
        <v>70</v>
      </c>
      <c r="C223" s="5">
        <v>-9.3000000000000007</v>
      </c>
      <c r="D223" s="5">
        <v>90</v>
      </c>
      <c r="E223" s="5">
        <v>7</v>
      </c>
      <c r="F223" s="5">
        <v>4</v>
      </c>
      <c r="G223" s="5">
        <v>0.94117600000000001</v>
      </c>
      <c r="H223" s="5">
        <v>6.6173999999999997E-2</v>
      </c>
      <c r="I223" s="5">
        <v>1.0697700000000001</v>
      </c>
      <c r="J223" s="5">
        <v>4.4994899999999997E-2</v>
      </c>
      <c r="K223" s="5">
        <v>1.1515200000000001</v>
      </c>
      <c r="L223" s="5">
        <v>0.11323800000000001</v>
      </c>
      <c r="M223" s="5">
        <v>1</v>
      </c>
      <c r="N223" s="5">
        <v>0</v>
      </c>
    </row>
    <row r="224" spans="2:14" x14ac:dyDescent="0.25">
      <c r="B224" s="5">
        <v>0</v>
      </c>
      <c r="C224" s="5">
        <v>-9.3000000000000007</v>
      </c>
      <c r="D224" s="5">
        <v>90</v>
      </c>
      <c r="E224" s="5">
        <v>7</v>
      </c>
      <c r="F224" s="5">
        <v>4</v>
      </c>
      <c r="G224" s="5">
        <v>1.0316700000000001</v>
      </c>
      <c r="H224" s="5">
        <v>5.4114700000000002E-2</v>
      </c>
      <c r="I224" s="5">
        <v>1.0930200000000001</v>
      </c>
      <c r="J224" s="5">
        <v>4.45324E-2</v>
      </c>
      <c r="K224" s="5">
        <v>1.1818200000000001</v>
      </c>
      <c r="L224" s="5">
        <v>0.111888</v>
      </c>
      <c r="M224" s="5">
        <v>1</v>
      </c>
      <c r="N224" s="5">
        <v>0</v>
      </c>
    </row>
    <row r="225" spans="2:14" x14ac:dyDescent="0.25">
      <c r="B225" s="5">
        <v>-70</v>
      </c>
      <c r="C225" s="5">
        <v>-9.3000000000000007</v>
      </c>
      <c r="D225" s="5">
        <v>90</v>
      </c>
      <c r="E225" s="5">
        <v>7</v>
      </c>
      <c r="F225" s="5">
        <v>4</v>
      </c>
      <c r="G225" s="5">
        <v>0.98868800000000001</v>
      </c>
      <c r="H225" s="5">
        <v>6.5942899999999999E-2</v>
      </c>
      <c r="I225" s="5">
        <v>1.0930200000000001</v>
      </c>
      <c r="J225" s="5">
        <v>4.45324E-2</v>
      </c>
      <c r="K225" s="5">
        <v>1.2424200000000001</v>
      </c>
      <c r="L225" s="5">
        <v>0.109387</v>
      </c>
      <c r="M225" s="5">
        <v>1</v>
      </c>
      <c r="N225" s="5">
        <v>0</v>
      </c>
    </row>
    <row r="226" spans="2:14" x14ac:dyDescent="0.25">
      <c r="B226" s="5">
        <v>70</v>
      </c>
      <c r="C226" s="5">
        <v>0</v>
      </c>
      <c r="D226" s="5">
        <v>90</v>
      </c>
      <c r="E226" s="5">
        <v>7</v>
      </c>
      <c r="F226" s="5">
        <v>4</v>
      </c>
      <c r="G226" s="5">
        <v>0.98416300000000001</v>
      </c>
      <c r="H226" s="5">
        <v>4.9055700000000001E-2</v>
      </c>
      <c r="I226" s="5">
        <v>1.0930200000000001</v>
      </c>
      <c r="J226" s="5">
        <v>4.45324E-2</v>
      </c>
      <c r="K226" s="5">
        <v>1.12121</v>
      </c>
      <c r="L226" s="5">
        <v>0.11466</v>
      </c>
      <c r="M226" s="5">
        <v>1</v>
      </c>
      <c r="N226" s="5">
        <v>0</v>
      </c>
    </row>
    <row r="227" spans="2:14" x14ac:dyDescent="0.25">
      <c r="B227" s="5">
        <v>0</v>
      </c>
      <c r="C227" s="5">
        <v>0</v>
      </c>
      <c r="D227" s="5">
        <v>90</v>
      </c>
      <c r="E227" s="5">
        <v>7</v>
      </c>
      <c r="F227" s="5">
        <v>4</v>
      </c>
      <c r="G227" s="5">
        <v>1.06335</v>
      </c>
      <c r="H227" s="5">
        <v>3.7075799999999999E-2</v>
      </c>
      <c r="I227" s="5">
        <v>1.1162799999999999</v>
      </c>
      <c r="J227" s="5">
        <v>4.4089099999999999E-2</v>
      </c>
      <c r="K227" s="5">
        <v>1.1818200000000001</v>
      </c>
      <c r="L227" s="5">
        <v>0.111888</v>
      </c>
      <c r="M227" s="5">
        <v>1</v>
      </c>
      <c r="N227" s="5">
        <v>0</v>
      </c>
    </row>
    <row r="228" spans="2:14" x14ac:dyDescent="0.25">
      <c r="B228" s="5">
        <v>-70</v>
      </c>
      <c r="C228" s="5">
        <v>0</v>
      </c>
      <c r="D228" s="5">
        <v>90</v>
      </c>
      <c r="E228" s="5">
        <v>7</v>
      </c>
      <c r="F228" s="5">
        <v>4</v>
      </c>
      <c r="G228" s="5">
        <v>1.0045200000000001</v>
      </c>
      <c r="H228" s="5">
        <v>4.8962499999999999E-2</v>
      </c>
      <c r="I228" s="5">
        <v>1.1162799999999999</v>
      </c>
      <c r="J228" s="5">
        <v>4.4089099999999999E-2</v>
      </c>
      <c r="K228" s="5">
        <v>1.2424200000000001</v>
      </c>
      <c r="L228" s="5">
        <v>0.109387</v>
      </c>
      <c r="M228" s="5">
        <v>1</v>
      </c>
      <c r="N228" s="5">
        <v>0</v>
      </c>
    </row>
    <row r="229" spans="2:14" x14ac:dyDescent="0.25">
      <c r="B229" s="5">
        <v>70</v>
      </c>
      <c r="C229" s="5">
        <v>9.3000000000000007</v>
      </c>
      <c r="D229" s="5">
        <v>90</v>
      </c>
      <c r="E229" s="5">
        <v>7</v>
      </c>
      <c r="F229" s="5">
        <v>4</v>
      </c>
      <c r="G229" s="5">
        <v>0.87556599999999996</v>
      </c>
      <c r="H229" s="5">
        <v>6.2711900000000001E-2</v>
      </c>
      <c r="I229" s="5">
        <v>1.0930200000000001</v>
      </c>
      <c r="J229" s="5">
        <v>4.45324E-2</v>
      </c>
      <c r="K229" s="5">
        <v>1.12121</v>
      </c>
      <c r="L229" s="5">
        <v>0.11466</v>
      </c>
      <c r="M229" s="5">
        <v>1</v>
      </c>
      <c r="N229" s="5">
        <v>0</v>
      </c>
    </row>
    <row r="230" spans="2:14" x14ac:dyDescent="0.25">
      <c r="B230" s="5">
        <v>0</v>
      </c>
      <c r="C230" s="5">
        <v>9.3000000000000007</v>
      </c>
      <c r="D230" s="5">
        <v>90</v>
      </c>
      <c r="E230" s="5">
        <v>7</v>
      </c>
      <c r="F230" s="5">
        <v>4</v>
      </c>
      <c r="G230" s="5">
        <v>0.93212700000000004</v>
      </c>
      <c r="H230" s="5">
        <v>5.0760800000000002E-2</v>
      </c>
      <c r="I230" s="5">
        <v>1.0930200000000001</v>
      </c>
      <c r="J230" s="5">
        <v>4.45324E-2</v>
      </c>
      <c r="K230" s="5">
        <v>1.12121</v>
      </c>
      <c r="L230" s="5">
        <v>0.11466</v>
      </c>
      <c r="M230" s="5">
        <v>1</v>
      </c>
      <c r="N230" s="5">
        <v>0</v>
      </c>
    </row>
    <row r="231" spans="2:14" x14ac:dyDescent="0.25">
      <c r="B231" s="5">
        <v>-70</v>
      </c>
      <c r="C231" s="5">
        <v>9.3000000000000007</v>
      </c>
      <c r="D231" s="5">
        <v>90</v>
      </c>
      <c r="E231" s="5">
        <v>7</v>
      </c>
      <c r="F231" s="5">
        <v>4</v>
      </c>
      <c r="G231" s="5">
        <v>0.90497700000000003</v>
      </c>
      <c r="H231" s="5">
        <v>6.2543899999999999E-2</v>
      </c>
      <c r="I231" s="5">
        <v>1.1162799999999999</v>
      </c>
      <c r="J231" s="5">
        <v>4.4089099999999999E-2</v>
      </c>
      <c r="K231" s="5">
        <v>1.12121</v>
      </c>
      <c r="L231" s="5">
        <v>0.11466</v>
      </c>
      <c r="M231" s="5">
        <v>1</v>
      </c>
      <c r="N231" s="5">
        <v>0</v>
      </c>
    </row>
    <row r="232" spans="2:14" x14ac:dyDescent="0.25">
      <c r="B232" s="5">
        <v>0</v>
      </c>
      <c r="C232" s="5">
        <v>-12.5</v>
      </c>
      <c r="D232" s="5">
        <v>90</v>
      </c>
      <c r="E232" s="5">
        <v>7</v>
      </c>
      <c r="F232" s="5">
        <v>4</v>
      </c>
      <c r="G232" s="5">
        <v>0.95475100000000002</v>
      </c>
      <c r="H232" s="5">
        <v>6.0123500000000003E-2</v>
      </c>
      <c r="I232" s="5">
        <v>1.1162799999999999</v>
      </c>
      <c r="J232" s="5">
        <v>4.4089099999999999E-2</v>
      </c>
      <c r="K232" s="5">
        <v>1.0303</v>
      </c>
      <c r="L232" s="5">
        <v>0.11942999999999999</v>
      </c>
      <c r="M232" s="5">
        <v>1</v>
      </c>
      <c r="N232" s="5">
        <v>0</v>
      </c>
    </row>
    <row r="233" spans="2:14" x14ac:dyDescent="0.25">
      <c r="B233" s="5">
        <v>100</v>
      </c>
      <c r="C233" s="5">
        <v>-9.3000000000000007</v>
      </c>
      <c r="D233" s="5">
        <v>90</v>
      </c>
      <c r="E233" s="5">
        <v>7</v>
      </c>
      <c r="F233" s="5">
        <v>4</v>
      </c>
      <c r="G233" s="5">
        <v>0.83031699999999997</v>
      </c>
      <c r="H233" s="5">
        <v>0.121741</v>
      </c>
      <c r="I233" s="5">
        <v>1.0930200000000001</v>
      </c>
      <c r="J233" s="5">
        <v>4.45324E-2</v>
      </c>
      <c r="K233" s="5">
        <v>1.09091</v>
      </c>
      <c r="L233" s="5">
        <v>0.116162</v>
      </c>
      <c r="M233" s="5">
        <v>1</v>
      </c>
      <c r="N233" s="5">
        <v>1</v>
      </c>
    </row>
    <row r="234" spans="2:14" x14ac:dyDescent="0.25">
      <c r="B234" s="5">
        <v>-100</v>
      </c>
      <c r="C234" s="5">
        <v>-9.3000000000000007</v>
      </c>
      <c r="D234" s="5">
        <v>90</v>
      </c>
      <c r="E234" s="5">
        <v>7</v>
      </c>
      <c r="F234" s="5">
        <v>4</v>
      </c>
      <c r="G234" s="5">
        <v>0.93891400000000003</v>
      </c>
      <c r="H234" s="5">
        <v>7.1110800000000002E-2</v>
      </c>
      <c r="I234" s="5">
        <v>1.1162799999999999</v>
      </c>
      <c r="J234" s="5">
        <v>4.4089099999999999E-2</v>
      </c>
      <c r="K234" s="5">
        <v>1.12121</v>
      </c>
      <c r="L234" s="5">
        <v>0.11466</v>
      </c>
      <c r="M234" s="5">
        <v>1</v>
      </c>
      <c r="N234" s="5">
        <v>0</v>
      </c>
    </row>
    <row r="235" spans="2:14" x14ac:dyDescent="0.25">
      <c r="B235" s="5">
        <v>100</v>
      </c>
      <c r="C235" s="5">
        <v>0</v>
      </c>
      <c r="D235" s="5">
        <v>90</v>
      </c>
      <c r="E235" s="5">
        <v>7</v>
      </c>
      <c r="F235" s="5">
        <v>4</v>
      </c>
      <c r="G235" s="5">
        <v>0.80316699999999996</v>
      </c>
      <c r="H235" s="5">
        <v>0.105017</v>
      </c>
      <c r="I235" s="5">
        <v>1.0232600000000001</v>
      </c>
      <c r="J235" s="5">
        <v>4.5983099999999999E-2</v>
      </c>
      <c r="K235" s="5">
        <v>1.12121</v>
      </c>
      <c r="L235" s="5">
        <v>0.11466</v>
      </c>
      <c r="M235" s="5">
        <v>1</v>
      </c>
      <c r="N235" s="5">
        <v>1</v>
      </c>
    </row>
    <row r="236" spans="2:14" x14ac:dyDescent="0.25">
      <c r="B236" s="5">
        <v>-100</v>
      </c>
      <c r="C236" s="5">
        <v>0</v>
      </c>
      <c r="D236" s="5">
        <v>90</v>
      </c>
      <c r="E236" s="5">
        <v>7</v>
      </c>
      <c r="F236" s="5">
        <v>4</v>
      </c>
      <c r="G236" s="5">
        <v>0.96380100000000002</v>
      </c>
      <c r="H236" s="5">
        <v>5.4078099999999997E-2</v>
      </c>
      <c r="I236" s="5">
        <v>1.1162799999999999</v>
      </c>
      <c r="J236" s="5">
        <v>4.4089099999999999E-2</v>
      </c>
      <c r="K236" s="5">
        <v>1.12121</v>
      </c>
      <c r="L236" s="5">
        <v>0.11466</v>
      </c>
      <c r="M236" s="5">
        <v>1</v>
      </c>
      <c r="N236" s="5">
        <v>0</v>
      </c>
    </row>
    <row r="237" spans="2:14" x14ac:dyDescent="0.25">
      <c r="B237" s="5">
        <v>100</v>
      </c>
      <c r="C237" s="5">
        <v>9.3000000000000007</v>
      </c>
      <c r="D237" s="5">
        <v>90</v>
      </c>
      <c r="E237" s="5">
        <v>7</v>
      </c>
      <c r="F237" s="5">
        <v>4</v>
      </c>
      <c r="G237" s="5">
        <v>0.74434400000000001</v>
      </c>
      <c r="H237" s="5">
        <v>0.118548</v>
      </c>
      <c r="I237" s="5">
        <v>1</v>
      </c>
      <c r="J237" s="5">
        <v>4.65116E-2</v>
      </c>
      <c r="K237" s="5">
        <v>1.0606100000000001</v>
      </c>
      <c r="L237" s="5">
        <v>0.11774900000000001</v>
      </c>
      <c r="M237" s="5">
        <v>1</v>
      </c>
      <c r="N237" s="5">
        <v>1</v>
      </c>
    </row>
    <row r="238" spans="2:14" x14ac:dyDescent="0.25">
      <c r="B238" s="5">
        <v>-100</v>
      </c>
      <c r="C238" s="5">
        <v>9.3000000000000007</v>
      </c>
      <c r="D238" s="5">
        <v>90</v>
      </c>
      <c r="E238" s="5">
        <v>7</v>
      </c>
      <c r="F238" s="5">
        <v>4</v>
      </c>
      <c r="G238" s="5">
        <v>0.85067899999999996</v>
      </c>
      <c r="H238" s="5">
        <v>6.7788299999999996E-2</v>
      </c>
      <c r="I238" s="5">
        <v>1.0930200000000001</v>
      </c>
      <c r="J238" s="5">
        <v>4.45324E-2</v>
      </c>
      <c r="K238" s="5">
        <v>1</v>
      </c>
      <c r="L238" s="5">
        <v>0.121212</v>
      </c>
      <c r="M238" s="5">
        <v>1</v>
      </c>
      <c r="N238" s="5">
        <v>0</v>
      </c>
    </row>
    <row r="239" spans="2:14" x14ac:dyDescent="0.25">
      <c r="B239" s="5">
        <v>0</v>
      </c>
      <c r="C239" s="5">
        <v>12.5</v>
      </c>
      <c r="D239" s="5">
        <v>90</v>
      </c>
      <c r="E239" s="5">
        <v>7</v>
      </c>
      <c r="F239" s="5">
        <v>4</v>
      </c>
      <c r="G239" s="5">
        <v>0.84615399999999996</v>
      </c>
      <c r="H239" s="5">
        <v>5.5594200000000003E-2</v>
      </c>
      <c r="I239" s="5">
        <v>1.1162799999999999</v>
      </c>
      <c r="J239" s="5">
        <v>4.4089099999999999E-2</v>
      </c>
      <c r="K239" s="5">
        <v>1</v>
      </c>
      <c r="L239" s="5">
        <v>0.121212</v>
      </c>
      <c r="M239" s="5">
        <v>1</v>
      </c>
      <c r="N239" s="5">
        <v>0</v>
      </c>
    </row>
    <row r="240" spans="2:14" x14ac:dyDescent="0.25">
      <c r="B240" s="5">
        <v>70</v>
      </c>
      <c r="C240" s="5">
        <v>-9.8000000000000007</v>
      </c>
      <c r="D240" s="5">
        <v>100</v>
      </c>
      <c r="E240" s="5">
        <v>3</v>
      </c>
      <c r="F240" s="5">
        <v>1</v>
      </c>
      <c r="G240" s="5">
        <v>0.79382699999999995</v>
      </c>
      <c r="H240" s="5">
        <v>0.13405700000000001</v>
      </c>
      <c r="I240" s="5">
        <v>0</v>
      </c>
      <c r="J240" s="5">
        <v>0</v>
      </c>
      <c r="K240" s="5">
        <v>0</v>
      </c>
      <c r="L240" s="5">
        <v>0</v>
      </c>
      <c r="M240" s="5">
        <v>1</v>
      </c>
      <c r="N240" s="5">
        <v>2</v>
      </c>
    </row>
    <row r="241" spans="2:14" x14ac:dyDescent="0.25">
      <c r="B241" s="5">
        <v>0</v>
      </c>
      <c r="C241" s="5">
        <v>-9.8000000000000007</v>
      </c>
      <c r="D241" s="5">
        <v>100</v>
      </c>
      <c r="E241" s="5">
        <v>3</v>
      </c>
      <c r="F241" s="5">
        <v>1</v>
      </c>
      <c r="G241" s="5">
        <v>0.83560699999999999</v>
      </c>
      <c r="H241" s="5">
        <v>0.12242</v>
      </c>
      <c r="I241" s="5">
        <v>0</v>
      </c>
      <c r="J241" s="5">
        <v>0</v>
      </c>
      <c r="K241" s="5">
        <v>0</v>
      </c>
      <c r="L241" s="5">
        <v>0</v>
      </c>
      <c r="M241" s="5">
        <v>1</v>
      </c>
      <c r="N241" s="5">
        <v>2</v>
      </c>
    </row>
    <row r="242" spans="2:14" x14ac:dyDescent="0.25">
      <c r="B242" s="5">
        <v>-70</v>
      </c>
      <c r="C242" s="5">
        <v>-9.8000000000000007</v>
      </c>
      <c r="D242" s="5">
        <v>100</v>
      </c>
      <c r="E242" s="5">
        <v>3</v>
      </c>
      <c r="F242" s="5">
        <v>1</v>
      </c>
      <c r="G242" s="5">
        <v>0.80218299999999998</v>
      </c>
      <c r="H242" s="5">
        <v>0.13405700000000001</v>
      </c>
      <c r="I242" s="5">
        <v>0</v>
      </c>
      <c r="J242" s="5">
        <v>0</v>
      </c>
      <c r="K242" s="5">
        <v>0</v>
      </c>
      <c r="L242" s="5">
        <v>0</v>
      </c>
      <c r="M242" s="5">
        <v>1</v>
      </c>
      <c r="N242" s="5">
        <v>2</v>
      </c>
    </row>
    <row r="243" spans="2:14" x14ac:dyDescent="0.25">
      <c r="B243" s="5">
        <v>70</v>
      </c>
      <c r="C243" s="5">
        <v>0</v>
      </c>
      <c r="D243" s="5">
        <v>100</v>
      </c>
      <c r="E243" s="5">
        <v>3</v>
      </c>
      <c r="F243" s="5">
        <v>1</v>
      </c>
      <c r="G243" s="5">
        <v>0.90670499999999998</v>
      </c>
      <c r="H243" s="5">
        <v>0.121533</v>
      </c>
      <c r="I243" s="5">
        <v>0</v>
      </c>
      <c r="J243" s="5">
        <v>0</v>
      </c>
      <c r="K243" s="5">
        <v>0</v>
      </c>
      <c r="L243" s="5">
        <v>0</v>
      </c>
      <c r="M243" s="5">
        <v>1</v>
      </c>
      <c r="N243" s="5">
        <v>2</v>
      </c>
    </row>
    <row r="244" spans="2:14" x14ac:dyDescent="0.25">
      <c r="B244" s="5">
        <v>0</v>
      </c>
      <c r="C244" s="5">
        <v>0</v>
      </c>
      <c r="D244" s="5">
        <v>100</v>
      </c>
      <c r="E244" s="5">
        <v>3</v>
      </c>
      <c r="F244" s="5">
        <v>1</v>
      </c>
      <c r="G244" s="5">
        <v>0.95442700000000003</v>
      </c>
      <c r="H244" s="5">
        <v>0.10989599999999999</v>
      </c>
      <c r="I244" s="5">
        <v>0</v>
      </c>
      <c r="J244" s="5">
        <v>0</v>
      </c>
      <c r="K244" s="5">
        <v>0</v>
      </c>
      <c r="L244" s="5">
        <v>0</v>
      </c>
      <c r="M244" s="5">
        <v>1</v>
      </c>
      <c r="N244" s="5">
        <v>2</v>
      </c>
    </row>
    <row r="245" spans="2:14" x14ac:dyDescent="0.25">
      <c r="B245" s="5">
        <v>-70</v>
      </c>
      <c r="C245" s="5">
        <v>0</v>
      </c>
      <c r="D245" s="5">
        <v>100</v>
      </c>
      <c r="E245" s="5">
        <v>3</v>
      </c>
      <c r="F245" s="5">
        <v>1</v>
      </c>
      <c r="G245" s="5">
        <v>0.91625000000000001</v>
      </c>
      <c r="H245" s="5">
        <v>0.121533</v>
      </c>
      <c r="I245" s="5">
        <v>0</v>
      </c>
      <c r="J245" s="5">
        <v>0</v>
      </c>
      <c r="K245" s="5">
        <v>0</v>
      </c>
      <c r="L245" s="5">
        <v>0</v>
      </c>
      <c r="M245" s="5">
        <v>1</v>
      </c>
      <c r="N245" s="5">
        <v>2</v>
      </c>
    </row>
    <row r="246" spans="2:14" x14ac:dyDescent="0.25">
      <c r="B246" s="5">
        <v>70</v>
      </c>
      <c r="C246" s="5">
        <v>9.8000000000000007</v>
      </c>
      <c r="D246" s="5">
        <v>100</v>
      </c>
      <c r="E246" s="5">
        <v>3</v>
      </c>
      <c r="F246" s="5">
        <v>1</v>
      </c>
      <c r="G246" s="5">
        <v>0.86488900000000002</v>
      </c>
      <c r="H246" s="5">
        <v>0.13900000000000001</v>
      </c>
      <c r="I246" s="5">
        <v>0</v>
      </c>
      <c r="J246" s="5">
        <v>0</v>
      </c>
      <c r="K246" s="5">
        <v>0</v>
      </c>
      <c r="L246" s="5">
        <v>0</v>
      </c>
      <c r="M246" s="5">
        <v>1</v>
      </c>
      <c r="N246" s="5">
        <v>2</v>
      </c>
    </row>
    <row r="247" spans="2:14" x14ac:dyDescent="0.25">
      <c r="B247" s="5">
        <v>0</v>
      </c>
      <c r="C247" s="5">
        <v>9.8000000000000007</v>
      </c>
      <c r="D247" s="5">
        <v>100</v>
      </c>
      <c r="E247" s="5">
        <v>3</v>
      </c>
      <c r="F247" s="5">
        <v>1</v>
      </c>
      <c r="G247" s="5">
        <v>0.91041000000000005</v>
      </c>
      <c r="H247" s="5">
        <v>0.127362</v>
      </c>
      <c r="I247" s="5">
        <v>0</v>
      </c>
      <c r="J247" s="5">
        <v>0</v>
      </c>
      <c r="K247" s="5">
        <v>0</v>
      </c>
      <c r="L247" s="5">
        <v>0</v>
      </c>
      <c r="M247" s="5">
        <v>1</v>
      </c>
      <c r="N247" s="5">
        <v>2</v>
      </c>
    </row>
    <row r="248" spans="2:14" x14ac:dyDescent="0.25">
      <c r="B248" s="5">
        <v>-70</v>
      </c>
      <c r="C248" s="5">
        <v>9.8000000000000007</v>
      </c>
      <c r="D248" s="5">
        <v>100</v>
      </c>
      <c r="E248" s="5">
        <v>3</v>
      </c>
      <c r="F248" s="5">
        <v>1</v>
      </c>
      <c r="G248" s="5">
        <v>0.87399300000000002</v>
      </c>
      <c r="H248" s="5">
        <v>0.13900000000000001</v>
      </c>
      <c r="I248" s="5">
        <v>0</v>
      </c>
      <c r="J248" s="5">
        <v>0</v>
      </c>
      <c r="K248" s="5">
        <v>0</v>
      </c>
      <c r="L248" s="5">
        <v>0</v>
      </c>
      <c r="M248" s="5">
        <v>1</v>
      </c>
      <c r="N248" s="5">
        <v>2</v>
      </c>
    </row>
    <row r="249" spans="2:14" x14ac:dyDescent="0.25">
      <c r="B249" s="5">
        <v>0</v>
      </c>
      <c r="C249" s="5">
        <v>-12.4</v>
      </c>
      <c r="D249" s="5">
        <v>100</v>
      </c>
      <c r="E249" s="5">
        <v>3</v>
      </c>
      <c r="F249" s="5">
        <v>1</v>
      </c>
      <c r="G249" s="5">
        <v>0.75747500000000001</v>
      </c>
      <c r="H249" s="5">
        <v>0.12676100000000001</v>
      </c>
      <c r="I249" s="5">
        <v>0</v>
      </c>
      <c r="J249" s="5">
        <v>0</v>
      </c>
      <c r="K249" s="5">
        <v>0</v>
      </c>
      <c r="L249" s="5">
        <v>0</v>
      </c>
      <c r="M249" s="5">
        <v>1</v>
      </c>
      <c r="N249" s="5">
        <v>2</v>
      </c>
    </row>
    <row r="250" spans="2:14" x14ac:dyDescent="0.25">
      <c r="B250" s="5">
        <v>100</v>
      </c>
      <c r="C250" s="5">
        <v>-9.8000000000000007</v>
      </c>
      <c r="D250" s="5">
        <v>100</v>
      </c>
      <c r="E250" s="5">
        <v>3</v>
      </c>
      <c r="F250" s="5">
        <v>1</v>
      </c>
      <c r="G250" s="5">
        <v>0.76875899999999997</v>
      </c>
      <c r="H250" s="5">
        <v>0.138983</v>
      </c>
      <c r="I250" s="5">
        <v>0</v>
      </c>
      <c r="J250" s="5">
        <v>0</v>
      </c>
      <c r="K250" s="5">
        <v>0</v>
      </c>
      <c r="L250" s="5">
        <v>0</v>
      </c>
      <c r="M250" s="5">
        <v>1</v>
      </c>
      <c r="N250" s="5">
        <v>2</v>
      </c>
    </row>
    <row r="251" spans="2:14" x14ac:dyDescent="0.25">
      <c r="B251" s="5">
        <v>-100</v>
      </c>
      <c r="C251" s="5">
        <v>-9.8000000000000007</v>
      </c>
      <c r="D251" s="5">
        <v>100</v>
      </c>
      <c r="E251" s="5">
        <v>3</v>
      </c>
      <c r="F251" s="5">
        <v>1</v>
      </c>
      <c r="G251" s="5">
        <v>0.777115</v>
      </c>
      <c r="H251" s="5">
        <v>0.138983</v>
      </c>
      <c r="I251" s="5">
        <v>0</v>
      </c>
      <c r="J251" s="5">
        <v>0</v>
      </c>
      <c r="K251" s="5">
        <v>0</v>
      </c>
      <c r="L251" s="5">
        <v>0</v>
      </c>
      <c r="M251" s="5">
        <v>1</v>
      </c>
      <c r="N251" s="5">
        <v>2</v>
      </c>
    </row>
    <row r="252" spans="2:14" x14ac:dyDescent="0.25">
      <c r="B252" s="5">
        <v>100</v>
      </c>
      <c r="C252" s="5">
        <v>0</v>
      </c>
      <c r="D252" s="5">
        <v>100</v>
      </c>
      <c r="E252" s="5">
        <v>3</v>
      </c>
      <c r="F252" s="5">
        <v>1</v>
      </c>
      <c r="G252" s="5">
        <v>0.87807299999999999</v>
      </c>
      <c r="H252" s="5">
        <v>0.12645799999999999</v>
      </c>
      <c r="I252" s="5">
        <v>0</v>
      </c>
      <c r="J252" s="5">
        <v>0</v>
      </c>
      <c r="K252" s="5">
        <v>0</v>
      </c>
      <c r="L252" s="5">
        <v>0</v>
      </c>
      <c r="M252" s="5">
        <v>1</v>
      </c>
      <c r="N252" s="5">
        <v>2</v>
      </c>
    </row>
    <row r="253" spans="2:14" x14ac:dyDescent="0.25">
      <c r="B253" s="5">
        <v>-100</v>
      </c>
      <c r="C253" s="5">
        <v>0</v>
      </c>
      <c r="D253" s="5">
        <v>100</v>
      </c>
      <c r="E253" s="5">
        <v>3</v>
      </c>
      <c r="F253" s="5">
        <v>1</v>
      </c>
      <c r="G253" s="5">
        <v>0.88761699999999999</v>
      </c>
      <c r="H253" s="5">
        <v>0.12645799999999999</v>
      </c>
      <c r="I253" s="5">
        <v>0</v>
      </c>
      <c r="J253" s="5">
        <v>0</v>
      </c>
      <c r="K253" s="5">
        <v>0</v>
      </c>
      <c r="L253" s="5">
        <v>0</v>
      </c>
      <c r="M253" s="5">
        <v>1</v>
      </c>
      <c r="N253" s="5">
        <v>2</v>
      </c>
    </row>
    <row r="254" spans="2:14" x14ac:dyDescent="0.25">
      <c r="B254" s="5">
        <v>100</v>
      </c>
      <c r="C254" s="5">
        <v>9.8000000000000007</v>
      </c>
      <c r="D254" s="5">
        <v>100</v>
      </c>
      <c r="E254" s="5">
        <v>3</v>
      </c>
      <c r="F254" s="5">
        <v>1</v>
      </c>
      <c r="G254" s="5">
        <v>0.83757700000000002</v>
      </c>
      <c r="H254" s="5">
        <v>0.143925</v>
      </c>
      <c r="I254" s="5">
        <v>0</v>
      </c>
      <c r="J254" s="5">
        <v>0</v>
      </c>
      <c r="K254" s="5">
        <v>0</v>
      </c>
      <c r="L254" s="5">
        <v>0</v>
      </c>
      <c r="M254" s="5">
        <v>1</v>
      </c>
      <c r="N254" s="5">
        <v>2</v>
      </c>
    </row>
    <row r="255" spans="2:14" x14ac:dyDescent="0.25">
      <c r="B255" s="5">
        <v>-100</v>
      </c>
      <c r="C255" s="5">
        <v>9.8000000000000007</v>
      </c>
      <c r="D255" s="5">
        <v>100</v>
      </c>
      <c r="E255" s="5">
        <v>3</v>
      </c>
      <c r="F255" s="5">
        <v>1</v>
      </c>
      <c r="G255" s="5">
        <v>0.84668100000000002</v>
      </c>
      <c r="H255" s="5">
        <v>0.143925</v>
      </c>
      <c r="I255" s="5">
        <v>0</v>
      </c>
      <c r="J255" s="5">
        <v>0</v>
      </c>
      <c r="K255" s="5">
        <v>0</v>
      </c>
      <c r="L255" s="5">
        <v>0</v>
      </c>
      <c r="M255" s="5">
        <v>1</v>
      </c>
      <c r="N255" s="5">
        <v>2</v>
      </c>
    </row>
    <row r="256" spans="2:14" x14ac:dyDescent="0.25">
      <c r="B256" s="5">
        <v>0</v>
      </c>
      <c r="C256" s="5">
        <v>12.4</v>
      </c>
      <c r="D256" s="5">
        <v>100</v>
      </c>
      <c r="E256" s="5">
        <v>3</v>
      </c>
      <c r="F256" s="5">
        <v>1</v>
      </c>
      <c r="G256" s="5">
        <v>0.83133800000000002</v>
      </c>
      <c r="H256" s="5">
        <v>0.13301499999999999</v>
      </c>
      <c r="I256" s="5">
        <v>0</v>
      </c>
      <c r="J256" s="5">
        <v>0</v>
      </c>
      <c r="K256" s="5">
        <v>0</v>
      </c>
      <c r="L256" s="5">
        <v>0</v>
      </c>
      <c r="M256" s="5">
        <v>1</v>
      </c>
      <c r="N256" s="5">
        <v>2</v>
      </c>
    </row>
    <row r="257" spans="2:14" x14ac:dyDescent="0.25">
      <c r="B257" s="5">
        <v>70</v>
      </c>
      <c r="C257" s="5">
        <v>-9.9</v>
      </c>
      <c r="D257" s="5">
        <v>100</v>
      </c>
      <c r="E257" s="5">
        <v>3</v>
      </c>
      <c r="F257" s="5">
        <v>2</v>
      </c>
      <c r="G257" s="5">
        <v>0.88590599999999997</v>
      </c>
      <c r="H257" s="5">
        <v>6.0293600000000003E-2</v>
      </c>
      <c r="I257" s="5">
        <v>1</v>
      </c>
      <c r="J257" s="5">
        <v>4.65116E-2</v>
      </c>
      <c r="K257" s="5">
        <v>1.14706</v>
      </c>
      <c r="L257" s="5">
        <v>0.110106</v>
      </c>
      <c r="M257" s="5">
        <v>1</v>
      </c>
      <c r="N257" s="5">
        <v>0</v>
      </c>
    </row>
    <row r="258" spans="2:14" x14ac:dyDescent="0.25">
      <c r="B258" s="5">
        <v>0</v>
      </c>
      <c r="C258" s="5">
        <v>-9.9</v>
      </c>
      <c r="D258" s="5">
        <v>100</v>
      </c>
      <c r="E258" s="5">
        <v>3</v>
      </c>
      <c r="F258" s="5">
        <v>2</v>
      </c>
      <c r="G258" s="5">
        <v>0.90156599999999998</v>
      </c>
      <c r="H258" s="5">
        <v>4.8568399999999998E-2</v>
      </c>
      <c r="I258" s="5">
        <v>1.0232600000000001</v>
      </c>
      <c r="J258" s="5">
        <v>4.5983099999999999E-2</v>
      </c>
      <c r="K258" s="5">
        <v>1.11765</v>
      </c>
      <c r="L258" s="5">
        <v>0.111455</v>
      </c>
      <c r="M258" s="5">
        <v>1</v>
      </c>
      <c r="N258" s="5">
        <v>0</v>
      </c>
    </row>
    <row r="259" spans="2:14" x14ac:dyDescent="0.25">
      <c r="B259" s="5">
        <v>-70</v>
      </c>
      <c r="C259" s="5">
        <v>-9.9</v>
      </c>
      <c r="D259" s="5">
        <v>100</v>
      </c>
      <c r="E259" s="5">
        <v>3</v>
      </c>
      <c r="F259" s="5">
        <v>2</v>
      </c>
      <c r="G259" s="5">
        <v>0.87024599999999996</v>
      </c>
      <c r="H259" s="5">
        <v>6.0384500000000001E-2</v>
      </c>
      <c r="I259" s="5">
        <v>1.0465100000000001</v>
      </c>
      <c r="J259" s="5">
        <v>4.5477999999999998E-2</v>
      </c>
      <c r="K259" s="5">
        <v>1.2058800000000001</v>
      </c>
      <c r="L259" s="5">
        <v>0.10760400000000001</v>
      </c>
      <c r="M259" s="5">
        <v>1</v>
      </c>
      <c r="N259" s="5">
        <v>0</v>
      </c>
    </row>
    <row r="260" spans="2:14" x14ac:dyDescent="0.25">
      <c r="B260" s="5">
        <v>70</v>
      </c>
      <c r="C260" s="5">
        <v>0</v>
      </c>
      <c r="D260" s="5">
        <v>100</v>
      </c>
      <c r="E260" s="5">
        <v>3</v>
      </c>
      <c r="F260" s="5">
        <v>2</v>
      </c>
      <c r="G260" s="5">
        <v>0.97986600000000001</v>
      </c>
      <c r="H260" s="5">
        <v>4.7313000000000001E-2</v>
      </c>
      <c r="I260" s="5">
        <v>0.97674399999999995</v>
      </c>
      <c r="J260" s="5">
        <v>4.7065299999999997E-2</v>
      </c>
      <c r="K260" s="5">
        <v>1.0294099999999999</v>
      </c>
      <c r="L260" s="5">
        <v>0.115966</v>
      </c>
      <c r="M260" s="5">
        <v>1</v>
      </c>
      <c r="N260" s="5">
        <v>0</v>
      </c>
    </row>
    <row r="261" spans="2:14" x14ac:dyDescent="0.25">
      <c r="B261" s="5">
        <v>0</v>
      </c>
      <c r="C261" s="5">
        <v>0</v>
      </c>
      <c r="D261" s="5">
        <v>100</v>
      </c>
      <c r="E261" s="5">
        <v>3</v>
      </c>
      <c r="F261" s="5">
        <v>2</v>
      </c>
      <c r="G261" s="5">
        <v>1.0179</v>
      </c>
      <c r="H261" s="5">
        <v>3.5504899999999999E-2</v>
      </c>
      <c r="I261" s="5">
        <v>0.97674399999999995</v>
      </c>
      <c r="J261" s="5">
        <v>4.7065299999999997E-2</v>
      </c>
      <c r="K261" s="5">
        <v>1.0588200000000001</v>
      </c>
      <c r="L261" s="5">
        <v>0.11437899999999999</v>
      </c>
      <c r="M261" s="5">
        <v>1</v>
      </c>
      <c r="N261" s="5">
        <v>0</v>
      </c>
    </row>
    <row r="262" spans="2:14" x14ac:dyDescent="0.25">
      <c r="B262" s="5">
        <v>-70</v>
      </c>
      <c r="C262" s="5">
        <v>0</v>
      </c>
      <c r="D262" s="5">
        <v>100</v>
      </c>
      <c r="E262" s="5">
        <v>3</v>
      </c>
      <c r="F262" s="5">
        <v>2</v>
      </c>
      <c r="G262" s="5">
        <v>0.96867999999999999</v>
      </c>
      <c r="H262" s="5">
        <v>4.7365699999999997E-2</v>
      </c>
      <c r="I262" s="5">
        <v>1.0232600000000001</v>
      </c>
      <c r="J262" s="5">
        <v>4.5983099999999999E-2</v>
      </c>
      <c r="K262" s="5">
        <v>1.0588200000000001</v>
      </c>
      <c r="L262" s="5">
        <v>0.11437899999999999</v>
      </c>
      <c r="M262" s="5">
        <v>1</v>
      </c>
      <c r="N262" s="5">
        <v>0</v>
      </c>
    </row>
    <row r="263" spans="2:14" x14ac:dyDescent="0.25">
      <c r="B263" s="5">
        <v>70</v>
      </c>
      <c r="C263" s="5">
        <v>9.9</v>
      </c>
      <c r="D263" s="5">
        <v>100</v>
      </c>
      <c r="E263" s="5">
        <v>3</v>
      </c>
      <c r="F263" s="5">
        <v>2</v>
      </c>
      <c r="G263" s="5">
        <v>0.90156599999999998</v>
      </c>
      <c r="H263" s="5">
        <v>6.5203999999999998E-2</v>
      </c>
      <c r="I263" s="5">
        <v>1</v>
      </c>
      <c r="J263" s="5">
        <v>4.65116E-2</v>
      </c>
      <c r="K263" s="5">
        <v>1.0882400000000001</v>
      </c>
      <c r="L263" s="5">
        <v>0.11287800000000001</v>
      </c>
      <c r="M263" s="5">
        <v>1</v>
      </c>
      <c r="N263" s="5">
        <v>0</v>
      </c>
    </row>
    <row r="264" spans="2:14" x14ac:dyDescent="0.25">
      <c r="B264" s="5">
        <v>0</v>
      </c>
      <c r="C264" s="5">
        <v>9.9</v>
      </c>
      <c r="D264" s="5">
        <v>100</v>
      </c>
      <c r="E264" s="5">
        <v>3</v>
      </c>
      <c r="F264" s="5">
        <v>2</v>
      </c>
      <c r="G264" s="5">
        <v>0.93064899999999995</v>
      </c>
      <c r="H264" s="5">
        <v>5.3411399999999998E-2</v>
      </c>
      <c r="I264" s="5">
        <v>1</v>
      </c>
      <c r="J264" s="5">
        <v>4.65116E-2</v>
      </c>
      <c r="K264" s="5">
        <v>1.0588200000000001</v>
      </c>
      <c r="L264" s="5">
        <v>0.11437899999999999</v>
      </c>
      <c r="M264" s="5">
        <v>1</v>
      </c>
      <c r="N264" s="5">
        <v>0</v>
      </c>
    </row>
    <row r="265" spans="2:14" x14ac:dyDescent="0.25">
      <c r="B265" s="5">
        <v>-70</v>
      </c>
      <c r="C265" s="5">
        <v>9.9</v>
      </c>
      <c r="D265" s="5">
        <v>100</v>
      </c>
      <c r="E265" s="5">
        <v>3</v>
      </c>
      <c r="F265" s="5">
        <v>2</v>
      </c>
      <c r="G265" s="5">
        <v>0.87919499999999995</v>
      </c>
      <c r="H265" s="5">
        <v>6.5330299999999994E-2</v>
      </c>
      <c r="I265" s="5">
        <v>1.0465100000000001</v>
      </c>
      <c r="J265" s="5">
        <v>4.5477999999999998E-2</v>
      </c>
      <c r="K265" s="5">
        <v>1.11765</v>
      </c>
      <c r="L265" s="5">
        <v>0.111455</v>
      </c>
      <c r="M265" s="5">
        <v>1</v>
      </c>
      <c r="N265" s="5">
        <v>0</v>
      </c>
    </row>
    <row r="266" spans="2:14" x14ac:dyDescent="0.25">
      <c r="B266" s="5">
        <v>0</v>
      </c>
      <c r="C266" s="5">
        <v>-12.5</v>
      </c>
      <c r="D266" s="5">
        <v>100</v>
      </c>
      <c r="E266" s="5">
        <v>3</v>
      </c>
      <c r="F266" s="5">
        <v>2</v>
      </c>
      <c r="G266" s="5">
        <v>0.81830400000000003</v>
      </c>
      <c r="H266" s="5">
        <v>0.11847199999999999</v>
      </c>
      <c r="I266" s="5">
        <v>0</v>
      </c>
      <c r="J266" s="5">
        <v>0</v>
      </c>
      <c r="K266" s="5">
        <v>0</v>
      </c>
      <c r="L266" s="5">
        <v>0</v>
      </c>
      <c r="M266" s="5">
        <v>1</v>
      </c>
      <c r="N266" s="5">
        <v>2</v>
      </c>
    </row>
    <row r="267" spans="2:14" x14ac:dyDescent="0.25">
      <c r="B267" s="5">
        <v>100</v>
      </c>
      <c r="C267" s="5">
        <v>-9.9</v>
      </c>
      <c r="D267" s="5">
        <v>100</v>
      </c>
      <c r="E267" s="5">
        <v>3</v>
      </c>
      <c r="F267" s="5">
        <v>2</v>
      </c>
      <c r="G267" s="5">
        <v>0.83133500000000005</v>
      </c>
      <c r="H267" s="5">
        <v>0.130694</v>
      </c>
      <c r="I267" s="5">
        <v>0</v>
      </c>
      <c r="J267" s="5">
        <v>0</v>
      </c>
      <c r="K267" s="5">
        <v>0</v>
      </c>
      <c r="L267" s="5">
        <v>0</v>
      </c>
      <c r="M267" s="5">
        <v>1</v>
      </c>
      <c r="N267" s="5">
        <v>2</v>
      </c>
    </row>
    <row r="268" spans="2:14" x14ac:dyDescent="0.25">
      <c r="B268" s="5">
        <v>-100</v>
      </c>
      <c r="C268" s="5">
        <v>-9.9</v>
      </c>
      <c r="D268" s="5">
        <v>100</v>
      </c>
      <c r="E268" s="5">
        <v>3</v>
      </c>
      <c r="F268" s="5">
        <v>2</v>
      </c>
      <c r="G268" s="5">
        <v>0.84037099999999998</v>
      </c>
      <c r="H268" s="5">
        <v>0.130694</v>
      </c>
      <c r="I268" s="5">
        <v>0</v>
      </c>
      <c r="J268" s="5">
        <v>0</v>
      </c>
      <c r="K268" s="5">
        <v>0</v>
      </c>
      <c r="L268" s="5">
        <v>0</v>
      </c>
      <c r="M268" s="5">
        <v>1</v>
      </c>
      <c r="N268" s="5">
        <v>2</v>
      </c>
    </row>
    <row r="269" spans="2:14" x14ac:dyDescent="0.25">
      <c r="B269" s="5">
        <v>100</v>
      </c>
      <c r="C269" s="5">
        <v>0</v>
      </c>
      <c r="D269" s="5">
        <v>100</v>
      </c>
      <c r="E269" s="5">
        <v>3</v>
      </c>
      <c r="F269" s="5">
        <v>2</v>
      </c>
      <c r="G269" s="5">
        <v>0.92</v>
      </c>
      <c r="H269" s="5">
        <v>0.118198</v>
      </c>
      <c r="I269" s="5">
        <v>0</v>
      </c>
      <c r="J269" s="5">
        <v>0</v>
      </c>
      <c r="K269" s="5">
        <v>0</v>
      </c>
      <c r="L269" s="5">
        <v>0</v>
      </c>
      <c r="M269" s="5">
        <v>1</v>
      </c>
      <c r="N269" s="5">
        <v>2</v>
      </c>
    </row>
    <row r="270" spans="2:14" x14ac:dyDescent="0.25">
      <c r="B270" s="5">
        <v>-100</v>
      </c>
      <c r="C270" s="5">
        <v>0</v>
      </c>
      <c r="D270" s="5">
        <v>100</v>
      </c>
      <c r="E270" s="5">
        <v>3</v>
      </c>
      <c r="F270" s="5">
        <v>2</v>
      </c>
      <c r="G270" s="5">
        <v>0.93</v>
      </c>
      <c r="H270" s="5">
        <v>0.118198</v>
      </c>
      <c r="I270" s="5">
        <v>0</v>
      </c>
      <c r="J270" s="5">
        <v>0</v>
      </c>
      <c r="K270" s="5">
        <v>0</v>
      </c>
      <c r="L270" s="5">
        <v>0</v>
      </c>
      <c r="M270" s="5">
        <v>1</v>
      </c>
      <c r="N270" s="5">
        <v>2</v>
      </c>
    </row>
    <row r="271" spans="2:14" x14ac:dyDescent="0.25">
      <c r="B271" s="5">
        <v>100</v>
      </c>
      <c r="C271" s="5">
        <v>9.9</v>
      </c>
      <c r="D271" s="5">
        <v>100</v>
      </c>
      <c r="E271" s="5">
        <v>3</v>
      </c>
      <c r="F271" s="5">
        <v>2</v>
      </c>
      <c r="G271" s="5">
        <v>0.83782100000000004</v>
      </c>
      <c r="H271" s="5">
        <v>0.13569200000000001</v>
      </c>
      <c r="I271" s="5">
        <v>0</v>
      </c>
      <c r="J271" s="5">
        <v>0</v>
      </c>
      <c r="K271" s="5">
        <v>0</v>
      </c>
      <c r="L271" s="5">
        <v>0</v>
      </c>
      <c r="M271" s="5">
        <v>1</v>
      </c>
      <c r="N271" s="5">
        <v>2</v>
      </c>
    </row>
    <row r="272" spans="2:14" x14ac:dyDescent="0.25">
      <c r="B272" s="5">
        <v>-100</v>
      </c>
      <c r="C272" s="5">
        <v>9.9</v>
      </c>
      <c r="D272" s="5">
        <v>100</v>
      </c>
      <c r="E272" s="5">
        <v>3</v>
      </c>
      <c r="F272" s="5">
        <v>2</v>
      </c>
      <c r="G272" s="5">
        <v>0.84692800000000001</v>
      </c>
      <c r="H272" s="5">
        <v>0.13569200000000001</v>
      </c>
      <c r="I272" s="5">
        <v>0</v>
      </c>
      <c r="J272" s="5">
        <v>0</v>
      </c>
      <c r="K272" s="5">
        <v>0</v>
      </c>
      <c r="L272" s="5">
        <v>0</v>
      </c>
      <c r="M272" s="5">
        <v>1</v>
      </c>
      <c r="N272" s="5">
        <v>2</v>
      </c>
    </row>
    <row r="273" spans="2:14" x14ac:dyDescent="0.25">
      <c r="B273" s="5">
        <v>0</v>
      </c>
      <c r="C273" s="5">
        <v>12.5</v>
      </c>
      <c r="D273" s="5">
        <v>100</v>
      </c>
      <c r="E273" s="5">
        <v>3</v>
      </c>
      <c r="F273" s="5">
        <v>2</v>
      </c>
      <c r="G273" s="5">
        <v>0.83153999999999995</v>
      </c>
      <c r="H273" s="5">
        <v>0.12478300000000001</v>
      </c>
      <c r="I273" s="5">
        <v>0</v>
      </c>
      <c r="J273" s="5">
        <v>0</v>
      </c>
      <c r="K273" s="5">
        <v>0</v>
      </c>
      <c r="L273" s="5">
        <v>0</v>
      </c>
      <c r="M273" s="5">
        <v>1</v>
      </c>
      <c r="N273" s="5">
        <v>2</v>
      </c>
    </row>
    <row r="274" spans="2:14" x14ac:dyDescent="0.25">
      <c r="B274" s="5">
        <v>70</v>
      </c>
      <c r="C274" s="5">
        <v>-9.6999999999999993</v>
      </c>
      <c r="D274" s="5">
        <v>100</v>
      </c>
      <c r="E274" s="5">
        <v>3</v>
      </c>
      <c r="F274" s="5">
        <v>3</v>
      </c>
      <c r="G274" s="5">
        <v>0.948546</v>
      </c>
      <c r="H274" s="5">
        <v>6.1643299999999998E-2</v>
      </c>
      <c r="I274" s="5">
        <v>1.0465100000000001</v>
      </c>
      <c r="J274" s="5">
        <v>4.5477999999999998E-2</v>
      </c>
      <c r="K274" s="5">
        <v>1.14706</v>
      </c>
      <c r="L274" s="5">
        <v>0.110106</v>
      </c>
      <c r="M274" s="5">
        <v>1</v>
      </c>
      <c r="N274" s="5">
        <v>0</v>
      </c>
    </row>
    <row r="275" spans="2:14" x14ac:dyDescent="0.25">
      <c r="B275" s="5">
        <v>0</v>
      </c>
      <c r="C275" s="5">
        <v>-9.6999999999999993</v>
      </c>
      <c r="D275" s="5">
        <v>100</v>
      </c>
      <c r="E275" s="5">
        <v>3</v>
      </c>
      <c r="F275" s="5">
        <v>3</v>
      </c>
      <c r="G275" s="5">
        <v>0.97091700000000003</v>
      </c>
      <c r="H275" s="5">
        <v>4.98971E-2</v>
      </c>
      <c r="I275" s="5">
        <v>1.0697700000000001</v>
      </c>
      <c r="J275" s="5">
        <v>4.4994899999999997E-2</v>
      </c>
      <c r="K275" s="5">
        <v>1.0588200000000001</v>
      </c>
      <c r="L275" s="5">
        <v>0.11437899999999999</v>
      </c>
      <c r="M275" s="5">
        <v>1</v>
      </c>
      <c r="N275" s="5">
        <v>0</v>
      </c>
    </row>
    <row r="276" spans="2:14" x14ac:dyDescent="0.25">
      <c r="B276" s="5">
        <v>-70</v>
      </c>
      <c r="C276" s="5">
        <v>-9.6999999999999993</v>
      </c>
      <c r="D276" s="5">
        <v>100</v>
      </c>
      <c r="E276" s="5">
        <v>3</v>
      </c>
      <c r="F276" s="5">
        <v>3</v>
      </c>
      <c r="G276" s="5">
        <v>0.92617499999999997</v>
      </c>
      <c r="H276" s="5">
        <v>6.1757199999999998E-2</v>
      </c>
      <c r="I276" s="5">
        <v>1.0697700000000001</v>
      </c>
      <c r="J276" s="5">
        <v>4.4994899999999997E-2</v>
      </c>
      <c r="K276" s="5">
        <v>1.14706</v>
      </c>
      <c r="L276" s="5">
        <v>0.110106</v>
      </c>
      <c r="M276" s="5">
        <v>1</v>
      </c>
      <c r="N276" s="5">
        <v>0</v>
      </c>
    </row>
    <row r="277" spans="2:14" x14ac:dyDescent="0.25">
      <c r="B277" s="5">
        <v>70</v>
      </c>
      <c r="C277" s="5">
        <v>0</v>
      </c>
      <c r="D277" s="5">
        <v>100</v>
      </c>
      <c r="E277" s="5">
        <v>3</v>
      </c>
      <c r="F277" s="5">
        <v>3</v>
      </c>
      <c r="G277" s="5">
        <v>1.03579</v>
      </c>
      <c r="H277" s="5">
        <v>4.37332E-2</v>
      </c>
      <c r="I277" s="5">
        <v>1.0465100000000001</v>
      </c>
      <c r="J277" s="5">
        <v>4.5477999999999998E-2</v>
      </c>
      <c r="K277" s="5">
        <v>1.0882400000000001</v>
      </c>
      <c r="L277" s="5">
        <v>0.11287800000000001</v>
      </c>
      <c r="M277" s="5">
        <v>1</v>
      </c>
      <c r="N277" s="5">
        <v>0</v>
      </c>
    </row>
    <row r="278" spans="2:14" x14ac:dyDescent="0.25">
      <c r="B278" s="5">
        <v>0</v>
      </c>
      <c r="C278" s="5">
        <v>0</v>
      </c>
      <c r="D278" s="5">
        <v>100</v>
      </c>
      <c r="E278" s="5">
        <v>3</v>
      </c>
      <c r="F278" s="5">
        <v>3</v>
      </c>
      <c r="G278" s="5">
        <v>1.09396</v>
      </c>
      <c r="H278" s="5">
        <v>3.1865999999999998E-2</v>
      </c>
      <c r="I278" s="5">
        <v>1.0697700000000001</v>
      </c>
      <c r="J278" s="5">
        <v>4.4994899999999997E-2</v>
      </c>
      <c r="K278" s="5">
        <v>1.23529</v>
      </c>
      <c r="L278" s="5">
        <v>0.106443</v>
      </c>
      <c r="M278" s="5">
        <v>1</v>
      </c>
      <c r="N278" s="5">
        <v>0</v>
      </c>
    </row>
    <row r="279" spans="2:14" x14ac:dyDescent="0.25">
      <c r="B279" s="5">
        <v>-70</v>
      </c>
      <c r="C279" s="5">
        <v>0</v>
      </c>
      <c r="D279" s="5">
        <v>100</v>
      </c>
      <c r="E279" s="5">
        <v>3</v>
      </c>
      <c r="F279" s="5">
        <v>3</v>
      </c>
      <c r="G279" s="5">
        <v>1.03579</v>
      </c>
      <c r="H279" s="5">
        <v>4.37332E-2</v>
      </c>
      <c r="I279" s="5">
        <v>1.0697700000000001</v>
      </c>
      <c r="J279" s="5">
        <v>4.4994899999999997E-2</v>
      </c>
      <c r="K279" s="5">
        <v>1.14706</v>
      </c>
      <c r="L279" s="5">
        <v>0.110106</v>
      </c>
      <c r="M279" s="5">
        <v>1</v>
      </c>
      <c r="N279" s="5">
        <v>0</v>
      </c>
    </row>
    <row r="280" spans="2:14" x14ac:dyDescent="0.25">
      <c r="B280" s="5">
        <v>70</v>
      </c>
      <c r="C280" s="5">
        <v>9.6999999999999993</v>
      </c>
      <c r="D280" s="5">
        <v>100</v>
      </c>
      <c r="E280" s="5">
        <v>3</v>
      </c>
      <c r="F280" s="5">
        <v>3</v>
      </c>
      <c r="G280" s="5">
        <v>0.92841200000000002</v>
      </c>
      <c r="H280" s="5">
        <v>5.67333E-2</v>
      </c>
      <c r="I280" s="5">
        <v>1.0465100000000001</v>
      </c>
      <c r="J280" s="5">
        <v>4.5477999999999998E-2</v>
      </c>
      <c r="K280" s="5">
        <v>1.0588200000000001</v>
      </c>
      <c r="L280" s="5">
        <v>0.11437899999999999</v>
      </c>
      <c r="M280" s="5">
        <v>1</v>
      </c>
      <c r="N280" s="5">
        <v>0</v>
      </c>
    </row>
    <row r="281" spans="2:14" x14ac:dyDescent="0.25">
      <c r="B281" s="5">
        <v>0</v>
      </c>
      <c r="C281" s="5">
        <v>9.6999999999999993</v>
      </c>
      <c r="D281" s="5">
        <v>100</v>
      </c>
      <c r="E281" s="5">
        <v>3</v>
      </c>
      <c r="F281" s="5">
        <v>3</v>
      </c>
      <c r="G281" s="5">
        <v>0.95525700000000002</v>
      </c>
      <c r="H281" s="5">
        <v>4.4960300000000002E-2</v>
      </c>
      <c r="I281" s="5">
        <v>1.0465100000000001</v>
      </c>
      <c r="J281" s="5">
        <v>4.5477999999999998E-2</v>
      </c>
      <c r="K281" s="5">
        <v>1.0294099999999999</v>
      </c>
      <c r="L281" s="5">
        <v>0.115966</v>
      </c>
      <c r="M281" s="5">
        <v>1</v>
      </c>
      <c r="N281" s="5">
        <v>0</v>
      </c>
    </row>
    <row r="282" spans="2:14" x14ac:dyDescent="0.25">
      <c r="B282" s="5">
        <v>-70</v>
      </c>
      <c r="C282" s="5">
        <v>9.6999999999999993</v>
      </c>
      <c r="D282" s="5">
        <v>100</v>
      </c>
      <c r="E282" s="5">
        <v>3</v>
      </c>
      <c r="F282" s="5">
        <v>3</v>
      </c>
      <c r="G282" s="5">
        <v>0.93064899999999995</v>
      </c>
      <c r="H282" s="5">
        <v>5.67217E-2</v>
      </c>
      <c r="I282" s="5">
        <v>1.0697700000000001</v>
      </c>
      <c r="J282" s="5">
        <v>4.4994899999999997E-2</v>
      </c>
      <c r="K282" s="5">
        <v>1.11765</v>
      </c>
      <c r="L282" s="5">
        <v>0.111455</v>
      </c>
      <c r="M282" s="5">
        <v>1</v>
      </c>
      <c r="N282" s="5">
        <v>0</v>
      </c>
    </row>
    <row r="283" spans="2:14" x14ac:dyDescent="0.25">
      <c r="B283" s="5">
        <v>0</v>
      </c>
      <c r="C283" s="5">
        <v>-12.2</v>
      </c>
      <c r="D283" s="5">
        <v>100</v>
      </c>
      <c r="E283" s="5">
        <v>3</v>
      </c>
      <c r="F283" s="5">
        <v>3</v>
      </c>
      <c r="G283" s="5">
        <v>0.83041799999999999</v>
      </c>
      <c r="H283" s="5">
        <v>0.121461</v>
      </c>
      <c r="I283" s="5">
        <v>0</v>
      </c>
      <c r="J283" s="5">
        <v>0</v>
      </c>
      <c r="K283" s="5">
        <v>0</v>
      </c>
      <c r="L283" s="5">
        <v>0</v>
      </c>
      <c r="M283" s="5">
        <v>1</v>
      </c>
      <c r="N283" s="5">
        <v>2</v>
      </c>
    </row>
    <row r="284" spans="2:14" x14ac:dyDescent="0.25">
      <c r="B284" s="5">
        <v>100</v>
      </c>
      <c r="C284" s="5">
        <v>-9.6999999999999993</v>
      </c>
      <c r="D284" s="5">
        <v>100</v>
      </c>
      <c r="E284" s="5">
        <v>3</v>
      </c>
      <c r="F284" s="5">
        <v>3</v>
      </c>
      <c r="G284" s="5">
        <v>0.83732600000000001</v>
      </c>
      <c r="H284" s="5">
        <v>0.13237699999999999</v>
      </c>
      <c r="I284" s="5">
        <v>0</v>
      </c>
      <c r="J284" s="5">
        <v>0</v>
      </c>
      <c r="K284" s="5">
        <v>0</v>
      </c>
      <c r="L284" s="5">
        <v>0</v>
      </c>
      <c r="M284" s="5">
        <v>1</v>
      </c>
      <c r="N284" s="5">
        <v>2</v>
      </c>
    </row>
    <row r="285" spans="2:14" x14ac:dyDescent="0.25">
      <c r="B285" s="5">
        <v>-100</v>
      </c>
      <c r="C285" s="5">
        <v>-9.6999999999999993</v>
      </c>
      <c r="D285" s="5">
        <v>100</v>
      </c>
      <c r="E285" s="5">
        <v>3</v>
      </c>
      <c r="F285" s="5">
        <v>3</v>
      </c>
      <c r="G285" s="5">
        <v>0.84642799999999996</v>
      </c>
      <c r="H285" s="5">
        <v>0.13237699999999999</v>
      </c>
      <c r="I285" s="5">
        <v>0</v>
      </c>
      <c r="J285" s="5">
        <v>0</v>
      </c>
      <c r="K285" s="5">
        <v>0</v>
      </c>
      <c r="L285" s="5">
        <v>0</v>
      </c>
      <c r="M285" s="5">
        <v>1</v>
      </c>
      <c r="N285" s="5">
        <v>2</v>
      </c>
    </row>
    <row r="286" spans="2:14" x14ac:dyDescent="0.25">
      <c r="B286" s="5">
        <v>100</v>
      </c>
      <c r="C286" s="5">
        <v>0</v>
      </c>
      <c r="D286" s="5">
        <v>100</v>
      </c>
      <c r="E286" s="5">
        <v>3</v>
      </c>
      <c r="F286" s="5">
        <v>3</v>
      </c>
      <c r="G286" s="5">
        <v>0.92</v>
      </c>
      <c r="H286" s="5">
        <v>0.11486399999999999</v>
      </c>
      <c r="I286" s="5">
        <v>0</v>
      </c>
      <c r="J286" s="5">
        <v>0</v>
      </c>
      <c r="K286" s="5">
        <v>0</v>
      </c>
      <c r="L286" s="5">
        <v>0</v>
      </c>
      <c r="M286" s="5">
        <v>1</v>
      </c>
      <c r="N286" s="5">
        <v>2</v>
      </c>
    </row>
    <row r="287" spans="2:14" x14ac:dyDescent="0.25">
      <c r="B287" s="5">
        <v>-100</v>
      </c>
      <c r="C287" s="5">
        <v>0</v>
      </c>
      <c r="D287" s="5">
        <v>100</v>
      </c>
      <c r="E287" s="5">
        <v>3</v>
      </c>
      <c r="F287" s="5">
        <v>3</v>
      </c>
      <c r="G287" s="5">
        <v>0.93</v>
      </c>
      <c r="H287" s="5">
        <v>0.11486399999999999</v>
      </c>
      <c r="I287" s="5">
        <v>0</v>
      </c>
      <c r="J287" s="5">
        <v>0</v>
      </c>
      <c r="K287" s="5">
        <v>0</v>
      </c>
      <c r="L287" s="5">
        <v>0</v>
      </c>
      <c r="M287" s="5">
        <v>1</v>
      </c>
      <c r="N287" s="5">
        <v>2</v>
      </c>
    </row>
    <row r="288" spans="2:14" x14ac:dyDescent="0.25">
      <c r="B288" s="5">
        <v>100</v>
      </c>
      <c r="C288" s="5">
        <v>9.6999999999999993</v>
      </c>
      <c r="D288" s="5">
        <v>100</v>
      </c>
      <c r="E288" s="5">
        <v>3</v>
      </c>
      <c r="F288" s="5">
        <v>3</v>
      </c>
      <c r="G288" s="5">
        <v>0.81622099999999997</v>
      </c>
      <c r="H288" s="5">
        <v>0.12736500000000001</v>
      </c>
      <c r="I288" s="5">
        <v>0</v>
      </c>
      <c r="J288" s="5">
        <v>0</v>
      </c>
      <c r="K288" s="5">
        <v>0</v>
      </c>
      <c r="L288" s="5">
        <v>0</v>
      </c>
      <c r="M288" s="5">
        <v>1</v>
      </c>
      <c r="N288" s="5">
        <v>2</v>
      </c>
    </row>
    <row r="289" spans="2:14" x14ac:dyDescent="0.25">
      <c r="B289" s="5">
        <v>-100</v>
      </c>
      <c r="C289" s="5">
        <v>9.6999999999999993</v>
      </c>
      <c r="D289" s="5">
        <v>100</v>
      </c>
      <c r="E289" s="5">
        <v>3</v>
      </c>
      <c r="F289" s="5">
        <v>3</v>
      </c>
      <c r="G289" s="5">
        <v>0.82509299999999997</v>
      </c>
      <c r="H289" s="5">
        <v>0.12736500000000001</v>
      </c>
      <c r="I289" s="5">
        <v>0</v>
      </c>
      <c r="J289" s="5">
        <v>0</v>
      </c>
      <c r="K289" s="5">
        <v>0</v>
      </c>
      <c r="L289" s="5">
        <v>0</v>
      </c>
      <c r="M289" s="5">
        <v>1</v>
      </c>
      <c r="N289" s="5">
        <v>2</v>
      </c>
    </row>
    <row r="290" spans="2:14" x14ac:dyDescent="0.25">
      <c r="B290" s="5">
        <v>0</v>
      </c>
      <c r="C290" s="5">
        <v>12.2</v>
      </c>
      <c r="D290" s="5">
        <v>100</v>
      </c>
      <c r="E290" s="5">
        <v>3</v>
      </c>
      <c r="F290" s="5">
        <v>3</v>
      </c>
      <c r="G290" s="5">
        <v>0.80162699999999998</v>
      </c>
      <c r="H290" s="5">
        <v>0.116453</v>
      </c>
      <c r="I290" s="5">
        <v>0</v>
      </c>
      <c r="J290" s="5">
        <v>0</v>
      </c>
      <c r="K290" s="5">
        <v>0</v>
      </c>
      <c r="L290" s="5">
        <v>0</v>
      </c>
      <c r="M290" s="5">
        <v>1</v>
      </c>
      <c r="N290" s="5">
        <v>2</v>
      </c>
    </row>
    <row r="291" spans="2:14" x14ac:dyDescent="0.25">
      <c r="B291" s="5">
        <v>70</v>
      </c>
      <c r="C291" s="5">
        <v>-9.8000000000000007</v>
      </c>
      <c r="D291" s="5">
        <v>120</v>
      </c>
      <c r="E291" s="5">
        <v>7</v>
      </c>
      <c r="F291" s="5">
        <v>1</v>
      </c>
      <c r="G291" s="5">
        <v>0.83286899999999997</v>
      </c>
      <c r="H291" s="5">
        <v>7.0492899999999997E-2</v>
      </c>
      <c r="I291" s="5">
        <v>1</v>
      </c>
      <c r="J291" s="5">
        <v>4.4444400000000002E-2</v>
      </c>
      <c r="K291" s="5">
        <v>1.26667</v>
      </c>
      <c r="L291" s="5">
        <v>0.119298</v>
      </c>
      <c r="M291" s="5">
        <v>1</v>
      </c>
      <c r="N291" s="5">
        <v>0</v>
      </c>
    </row>
    <row r="292" spans="2:14" x14ac:dyDescent="0.25">
      <c r="B292" s="5">
        <v>0</v>
      </c>
      <c r="C292" s="5">
        <v>-9.8000000000000007</v>
      </c>
      <c r="D292" s="5">
        <v>120</v>
      </c>
      <c r="E292" s="5">
        <v>7</v>
      </c>
      <c r="F292" s="5">
        <v>1</v>
      </c>
      <c r="G292" s="5">
        <v>0.88022299999999998</v>
      </c>
      <c r="H292" s="5">
        <v>5.8495499999999999E-2</v>
      </c>
      <c r="I292" s="5">
        <v>0.97777800000000004</v>
      </c>
      <c r="J292" s="5">
        <v>4.4949500000000003E-2</v>
      </c>
      <c r="K292" s="5">
        <v>1.3</v>
      </c>
      <c r="L292" s="5">
        <v>0.117949</v>
      </c>
      <c r="M292" s="5">
        <v>1</v>
      </c>
      <c r="N292" s="5">
        <v>0</v>
      </c>
    </row>
    <row r="293" spans="2:14" x14ac:dyDescent="0.25">
      <c r="B293" s="5">
        <v>-70</v>
      </c>
      <c r="C293" s="5">
        <v>-9.8000000000000007</v>
      </c>
      <c r="D293" s="5">
        <v>120</v>
      </c>
      <c r="E293" s="5">
        <v>7</v>
      </c>
      <c r="F293" s="5">
        <v>1</v>
      </c>
      <c r="G293" s="5">
        <v>0.81894100000000003</v>
      </c>
      <c r="H293" s="5">
        <v>7.0606600000000005E-2</v>
      </c>
      <c r="I293" s="5">
        <v>0.97777800000000004</v>
      </c>
      <c r="J293" s="5">
        <v>4.4949500000000003E-2</v>
      </c>
      <c r="K293" s="5">
        <v>1.3333299999999999</v>
      </c>
      <c r="L293" s="5">
        <v>0.11666700000000001</v>
      </c>
      <c r="M293" s="5">
        <v>1</v>
      </c>
      <c r="N293" s="5">
        <v>0</v>
      </c>
    </row>
    <row r="294" spans="2:14" x14ac:dyDescent="0.25">
      <c r="B294" s="5">
        <v>70</v>
      </c>
      <c r="C294" s="5">
        <v>0</v>
      </c>
      <c r="D294" s="5">
        <v>120</v>
      </c>
      <c r="E294" s="5">
        <v>7</v>
      </c>
      <c r="F294" s="5">
        <v>1</v>
      </c>
      <c r="G294" s="5">
        <v>0.88022299999999998</v>
      </c>
      <c r="H294" s="5">
        <v>5.7611900000000001E-2</v>
      </c>
      <c r="I294" s="5">
        <v>0.97777800000000004</v>
      </c>
      <c r="J294" s="5">
        <v>4.4949500000000003E-2</v>
      </c>
      <c r="K294" s="5">
        <v>1.3</v>
      </c>
      <c r="L294" s="5">
        <v>0.117949</v>
      </c>
      <c r="M294" s="5">
        <v>1</v>
      </c>
      <c r="N294" s="5">
        <v>0</v>
      </c>
    </row>
    <row r="295" spans="2:14" x14ac:dyDescent="0.25">
      <c r="B295" s="5">
        <v>0</v>
      </c>
      <c r="C295" s="5">
        <v>0</v>
      </c>
      <c r="D295" s="5">
        <v>120</v>
      </c>
      <c r="E295" s="5">
        <v>7</v>
      </c>
      <c r="F295" s="5">
        <v>1</v>
      </c>
      <c r="G295" s="5">
        <v>0.94428999999999996</v>
      </c>
      <c r="H295" s="5">
        <v>4.5544899999999999E-2</v>
      </c>
      <c r="I295" s="5">
        <v>1.0222199999999999</v>
      </c>
      <c r="J295" s="5">
        <v>4.3961399999999998E-2</v>
      </c>
      <c r="K295" s="5">
        <v>1.3</v>
      </c>
      <c r="L295" s="5">
        <v>0.117949</v>
      </c>
      <c r="M295" s="5">
        <v>1</v>
      </c>
      <c r="N295" s="5">
        <v>0</v>
      </c>
    </row>
    <row r="296" spans="2:14" x14ac:dyDescent="0.25">
      <c r="B296" s="5">
        <v>-70</v>
      </c>
      <c r="C296" s="5">
        <v>0</v>
      </c>
      <c r="D296" s="5">
        <v>120</v>
      </c>
      <c r="E296" s="5">
        <v>7</v>
      </c>
      <c r="F296" s="5">
        <v>1</v>
      </c>
      <c r="G296" s="5">
        <v>0.89415</v>
      </c>
      <c r="H296" s="5">
        <v>5.7513300000000003E-2</v>
      </c>
      <c r="I296" s="5">
        <v>1</v>
      </c>
      <c r="J296" s="5">
        <v>4.4444400000000002E-2</v>
      </c>
      <c r="K296" s="5">
        <v>1.3</v>
      </c>
      <c r="L296" s="5">
        <v>0.117949</v>
      </c>
      <c r="M296" s="5">
        <v>1</v>
      </c>
      <c r="N296" s="5">
        <v>0</v>
      </c>
    </row>
    <row r="297" spans="2:14" x14ac:dyDescent="0.25">
      <c r="B297" s="5">
        <v>70</v>
      </c>
      <c r="C297" s="5">
        <v>9.8000000000000007</v>
      </c>
      <c r="D297" s="5">
        <v>120</v>
      </c>
      <c r="E297" s="5">
        <v>7</v>
      </c>
      <c r="F297" s="5">
        <v>1</v>
      </c>
      <c r="G297" s="5">
        <v>0.89415</v>
      </c>
      <c r="H297" s="5">
        <v>7.4982800000000002E-2</v>
      </c>
      <c r="I297" s="5">
        <v>0.95555599999999996</v>
      </c>
      <c r="J297" s="5">
        <v>4.5477999999999998E-2</v>
      </c>
      <c r="K297" s="5">
        <v>1.23333</v>
      </c>
      <c r="L297" s="5">
        <v>0.12072099999999999</v>
      </c>
      <c r="M297" s="5">
        <v>1</v>
      </c>
      <c r="N297" s="5">
        <v>0</v>
      </c>
    </row>
    <row r="298" spans="2:14" x14ac:dyDescent="0.25">
      <c r="B298" s="5">
        <v>0</v>
      </c>
      <c r="C298" s="5">
        <v>9.8000000000000007</v>
      </c>
      <c r="D298" s="5">
        <v>120</v>
      </c>
      <c r="E298" s="5">
        <v>7</v>
      </c>
      <c r="F298" s="5">
        <v>1</v>
      </c>
      <c r="G298" s="5">
        <v>0.94428999999999996</v>
      </c>
      <c r="H298" s="5">
        <v>6.3014500000000001E-2</v>
      </c>
      <c r="I298" s="5">
        <v>1.0222199999999999</v>
      </c>
      <c r="J298" s="5">
        <v>4.3961399999999998E-2</v>
      </c>
      <c r="K298" s="5">
        <v>1.23333</v>
      </c>
      <c r="L298" s="5">
        <v>0.12072099999999999</v>
      </c>
      <c r="M298" s="5">
        <v>1</v>
      </c>
      <c r="N298" s="5">
        <v>0</v>
      </c>
    </row>
    <row r="299" spans="2:14" x14ac:dyDescent="0.25">
      <c r="B299" s="5">
        <v>-70</v>
      </c>
      <c r="C299" s="5">
        <v>9.8000000000000007</v>
      </c>
      <c r="D299" s="5">
        <v>120</v>
      </c>
      <c r="E299" s="5">
        <v>7</v>
      </c>
      <c r="F299" s="5">
        <v>1</v>
      </c>
      <c r="G299" s="5">
        <v>0.90807800000000005</v>
      </c>
      <c r="H299" s="5">
        <v>7.4887200000000001E-2</v>
      </c>
      <c r="I299" s="5">
        <v>0.95555599999999996</v>
      </c>
      <c r="J299" s="5">
        <v>4.5477999999999998E-2</v>
      </c>
      <c r="K299" s="5">
        <v>1.3</v>
      </c>
      <c r="L299" s="5">
        <v>0.117949</v>
      </c>
      <c r="M299" s="5">
        <v>1</v>
      </c>
      <c r="N299" s="5">
        <v>0</v>
      </c>
    </row>
    <row r="300" spans="2:14" x14ac:dyDescent="0.25">
      <c r="B300" s="5">
        <v>0</v>
      </c>
      <c r="C300" s="5">
        <v>-12.4</v>
      </c>
      <c r="D300" s="5">
        <v>120</v>
      </c>
      <c r="E300" s="5">
        <v>7</v>
      </c>
      <c r="F300" s="5">
        <v>1</v>
      </c>
      <c r="G300" s="5">
        <v>0.85724500000000003</v>
      </c>
      <c r="H300" s="5">
        <v>0.12593599999999999</v>
      </c>
      <c r="I300" s="5">
        <v>0</v>
      </c>
      <c r="J300" s="5">
        <v>0</v>
      </c>
      <c r="K300" s="5">
        <v>0</v>
      </c>
      <c r="L300" s="5">
        <v>0</v>
      </c>
      <c r="M300" s="5">
        <v>1</v>
      </c>
      <c r="N300" s="5">
        <v>2</v>
      </c>
    </row>
    <row r="301" spans="2:14" x14ac:dyDescent="0.25">
      <c r="B301" s="5">
        <v>100</v>
      </c>
      <c r="C301" s="5">
        <v>-9.8000000000000007</v>
      </c>
      <c r="D301" s="5">
        <v>120</v>
      </c>
      <c r="E301" s="5">
        <v>7</v>
      </c>
      <c r="F301" s="5">
        <v>1</v>
      </c>
      <c r="G301" s="5">
        <v>0.82354000000000005</v>
      </c>
      <c r="H301" s="5">
        <v>0.138158</v>
      </c>
      <c r="I301" s="5">
        <v>0</v>
      </c>
      <c r="J301" s="5">
        <v>0</v>
      </c>
      <c r="K301" s="5">
        <v>0</v>
      </c>
      <c r="L301" s="5">
        <v>0</v>
      </c>
      <c r="M301" s="5">
        <v>1</v>
      </c>
      <c r="N301" s="5">
        <v>2</v>
      </c>
    </row>
    <row r="302" spans="2:14" x14ac:dyDescent="0.25">
      <c r="B302" s="5">
        <v>-100</v>
      </c>
      <c r="C302" s="5">
        <v>-9.8000000000000007</v>
      </c>
      <c r="D302" s="5">
        <v>120</v>
      </c>
      <c r="E302" s="5">
        <v>7</v>
      </c>
      <c r="F302" s="5">
        <v>1</v>
      </c>
      <c r="G302" s="5">
        <v>0.83249099999999998</v>
      </c>
      <c r="H302" s="5">
        <v>0.138158</v>
      </c>
      <c r="I302" s="5">
        <v>0</v>
      </c>
      <c r="J302" s="5">
        <v>0</v>
      </c>
      <c r="K302" s="5">
        <v>0</v>
      </c>
      <c r="L302" s="5">
        <v>0</v>
      </c>
      <c r="M302" s="5">
        <v>1</v>
      </c>
      <c r="N302" s="5">
        <v>2</v>
      </c>
    </row>
    <row r="303" spans="2:14" x14ac:dyDescent="0.25">
      <c r="B303" s="5">
        <v>100</v>
      </c>
      <c r="C303" s="5">
        <v>0</v>
      </c>
      <c r="D303" s="5">
        <v>120</v>
      </c>
      <c r="E303" s="5">
        <v>7</v>
      </c>
      <c r="F303" s="5">
        <v>1</v>
      </c>
      <c r="G303" s="5">
        <v>0.86580699999999999</v>
      </c>
      <c r="H303" s="5">
        <v>0.125637</v>
      </c>
      <c r="I303" s="5">
        <v>0</v>
      </c>
      <c r="J303" s="5">
        <v>0</v>
      </c>
      <c r="K303" s="5">
        <v>0</v>
      </c>
      <c r="L303" s="5">
        <v>0</v>
      </c>
      <c r="M303" s="5">
        <v>1</v>
      </c>
      <c r="N303" s="5">
        <v>2</v>
      </c>
    </row>
    <row r="304" spans="2:14" x14ac:dyDescent="0.25">
      <c r="B304" s="5">
        <v>-100</v>
      </c>
      <c r="C304" s="5">
        <v>0</v>
      </c>
      <c r="D304" s="5">
        <v>120</v>
      </c>
      <c r="E304" s="5">
        <v>7</v>
      </c>
      <c r="F304" s="5">
        <v>1</v>
      </c>
      <c r="G304" s="5">
        <v>0.87521800000000005</v>
      </c>
      <c r="H304" s="5">
        <v>0.125637</v>
      </c>
      <c r="I304" s="5">
        <v>0</v>
      </c>
      <c r="J304" s="5">
        <v>0</v>
      </c>
      <c r="K304" s="5">
        <v>0</v>
      </c>
      <c r="L304" s="5">
        <v>0</v>
      </c>
      <c r="M304" s="5">
        <v>1</v>
      </c>
      <c r="N304" s="5">
        <v>2</v>
      </c>
    </row>
    <row r="305" spans="2:14" x14ac:dyDescent="0.25">
      <c r="B305" s="5">
        <v>100</v>
      </c>
      <c r="C305" s="5">
        <v>9.8000000000000007</v>
      </c>
      <c r="D305" s="5">
        <v>120</v>
      </c>
      <c r="E305" s="5">
        <v>7</v>
      </c>
      <c r="F305" s="5">
        <v>1</v>
      </c>
      <c r="G305" s="5">
        <v>0.88625799999999999</v>
      </c>
      <c r="H305" s="5">
        <v>0.14310700000000001</v>
      </c>
      <c r="I305" s="5">
        <v>0</v>
      </c>
      <c r="J305" s="5">
        <v>0</v>
      </c>
      <c r="K305" s="5">
        <v>0</v>
      </c>
      <c r="L305" s="5">
        <v>0</v>
      </c>
      <c r="M305" s="5">
        <v>1</v>
      </c>
      <c r="N305" s="5">
        <v>2</v>
      </c>
    </row>
    <row r="306" spans="2:14" x14ac:dyDescent="0.25">
      <c r="B306" s="5">
        <v>-100</v>
      </c>
      <c r="C306" s="5">
        <v>9.8000000000000007</v>
      </c>
      <c r="D306" s="5">
        <v>120</v>
      </c>
      <c r="E306" s="5">
        <v>7</v>
      </c>
      <c r="F306" s="5">
        <v>1</v>
      </c>
      <c r="G306" s="5">
        <v>0.89589200000000002</v>
      </c>
      <c r="H306" s="5">
        <v>0.14310700000000001</v>
      </c>
      <c r="I306" s="5">
        <v>0</v>
      </c>
      <c r="J306" s="5">
        <v>0</v>
      </c>
      <c r="K306" s="5">
        <v>0</v>
      </c>
      <c r="L306" s="5">
        <v>0</v>
      </c>
      <c r="M306" s="5">
        <v>1</v>
      </c>
      <c r="N306" s="5">
        <v>2</v>
      </c>
    </row>
    <row r="307" spans="2:14" x14ac:dyDescent="0.25">
      <c r="B307" s="5">
        <v>0</v>
      </c>
      <c r="C307" s="5">
        <v>12.4</v>
      </c>
      <c r="D307" s="5">
        <v>120</v>
      </c>
      <c r="E307" s="5">
        <v>7</v>
      </c>
      <c r="F307" s="5">
        <v>1</v>
      </c>
      <c r="G307" s="5">
        <v>0.92158099999999998</v>
      </c>
      <c r="H307" s="5">
        <v>0.13219700000000001</v>
      </c>
      <c r="I307" s="5">
        <v>0</v>
      </c>
      <c r="J307" s="5">
        <v>0</v>
      </c>
      <c r="K307" s="5">
        <v>0</v>
      </c>
      <c r="L307" s="5">
        <v>0</v>
      </c>
      <c r="M307" s="5">
        <v>1</v>
      </c>
      <c r="N307" s="5">
        <v>2</v>
      </c>
    </row>
    <row r="308" spans="2:14" x14ac:dyDescent="0.25">
      <c r="B308" s="5">
        <v>70</v>
      </c>
      <c r="C308" s="5">
        <v>-9.6999999999999993</v>
      </c>
      <c r="D308" s="5">
        <v>120</v>
      </c>
      <c r="E308" s="5">
        <v>7</v>
      </c>
      <c r="F308" s="5">
        <v>2</v>
      </c>
      <c r="G308" s="5">
        <v>0.89693599999999996</v>
      </c>
      <c r="H308" s="5">
        <v>6.0037300000000002E-2</v>
      </c>
      <c r="I308" s="5">
        <v>1</v>
      </c>
      <c r="J308" s="5">
        <v>4.4444400000000002E-2</v>
      </c>
      <c r="K308" s="5">
        <v>1.1333299999999999</v>
      </c>
      <c r="L308" s="5">
        <v>0.12548999999999999</v>
      </c>
      <c r="M308" s="5">
        <v>1</v>
      </c>
      <c r="N308" s="5">
        <v>0</v>
      </c>
    </row>
    <row r="309" spans="2:14" x14ac:dyDescent="0.25">
      <c r="B309" s="5">
        <v>0</v>
      </c>
      <c r="C309" s="5">
        <v>-9.6999999999999993</v>
      </c>
      <c r="D309" s="5">
        <v>120</v>
      </c>
      <c r="E309" s="5">
        <v>7</v>
      </c>
      <c r="F309" s="5">
        <v>2</v>
      </c>
      <c r="G309" s="5">
        <v>0.947075</v>
      </c>
      <c r="H309" s="5">
        <v>4.80709E-2</v>
      </c>
      <c r="I309" s="5">
        <v>1</v>
      </c>
      <c r="J309" s="5">
        <v>4.4444400000000002E-2</v>
      </c>
      <c r="K309" s="5">
        <v>1.1333299999999999</v>
      </c>
      <c r="L309" s="5">
        <v>0.12548999999999999</v>
      </c>
      <c r="M309" s="5">
        <v>1</v>
      </c>
      <c r="N309" s="5">
        <v>0</v>
      </c>
    </row>
    <row r="310" spans="2:14" x14ac:dyDescent="0.25">
      <c r="B310" s="5">
        <v>-70</v>
      </c>
      <c r="C310" s="5">
        <v>-9.6999999999999993</v>
      </c>
      <c r="D310" s="5">
        <v>120</v>
      </c>
      <c r="E310" s="5">
        <v>7</v>
      </c>
      <c r="F310" s="5">
        <v>2</v>
      </c>
      <c r="G310" s="5">
        <v>0.89693599999999996</v>
      </c>
      <c r="H310" s="5">
        <v>6.0037300000000002E-2</v>
      </c>
      <c r="I310" s="5">
        <v>1</v>
      </c>
      <c r="J310" s="5">
        <v>4.4444400000000002E-2</v>
      </c>
      <c r="K310" s="5">
        <v>1.1333299999999999</v>
      </c>
      <c r="L310" s="5">
        <v>0.12548999999999999</v>
      </c>
      <c r="M310" s="5">
        <v>1</v>
      </c>
      <c r="N310" s="5">
        <v>0</v>
      </c>
    </row>
    <row r="311" spans="2:14" x14ac:dyDescent="0.25">
      <c r="B311" s="5">
        <v>70</v>
      </c>
      <c r="C311" s="5">
        <v>0</v>
      </c>
      <c r="D311" s="5">
        <v>120</v>
      </c>
      <c r="E311" s="5">
        <v>7</v>
      </c>
      <c r="F311" s="5">
        <v>2</v>
      </c>
      <c r="G311" s="5">
        <v>0.89693599999999996</v>
      </c>
      <c r="H311" s="5">
        <v>4.7556300000000003E-2</v>
      </c>
      <c r="I311" s="5">
        <v>1</v>
      </c>
      <c r="J311" s="5">
        <v>4.4444400000000002E-2</v>
      </c>
      <c r="K311" s="5">
        <v>1.23333</v>
      </c>
      <c r="L311" s="5">
        <v>0.12072099999999999</v>
      </c>
      <c r="M311" s="5">
        <v>1</v>
      </c>
      <c r="N311" s="5">
        <v>0</v>
      </c>
    </row>
    <row r="312" spans="2:14" x14ac:dyDescent="0.25">
      <c r="B312" s="5">
        <v>0</v>
      </c>
      <c r="C312" s="5">
        <v>0</v>
      </c>
      <c r="D312" s="5">
        <v>120</v>
      </c>
      <c r="E312" s="5">
        <v>7</v>
      </c>
      <c r="F312" s="5">
        <v>2</v>
      </c>
      <c r="G312" s="5">
        <v>0.99164300000000005</v>
      </c>
      <c r="H312" s="5">
        <v>3.5325599999999999E-2</v>
      </c>
      <c r="I312" s="5">
        <v>1</v>
      </c>
      <c r="J312" s="5">
        <v>4.4444400000000002E-2</v>
      </c>
      <c r="K312" s="5">
        <v>1.06667</v>
      </c>
      <c r="L312" s="5">
        <v>0.129167</v>
      </c>
      <c r="M312" s="5">
        <v>1</v>
      </c>
      <c r="N312" s="5">
        <v>0</v>
      </c>
    </row>
    <row r="313" spans="2:14" x14ac:dyDescent="0.25">
      <c r="B313" s="5">
        <v>-70</v>
      </c>
      <c r="C313" s="5">
        <v>0</v>
      </c>
      <c r="D313" s="5">
        <v>120</v>
      </c>
      <c r="E313" s="5">
        <v>7</v>
      </c>
      <c r="F313" s="5">
        <v>2</v>
      </c>
      <c r="G313" s="5">
        <v>0.95821699999999999</v>
      </c>
      <c r="H313" s="5">
        <v>4.7159100000000002E-2</v>
      </c>
      <c r="I313" s="5">
        <v>1</v>
      </c>
      <c r="J313" s="5">
        <v>4.4444400000000002E-2</v>
      </c>
      <c r="K313" s="5">
        <v>1.23333</v>
      </c>
      <c r="L313" s="5">
        <v>0.12072099999999999</v>
      </c>
      <c r="M313" s="5">
        <v>1</v>
      </c>
      <c r="N313" s="5">
        <v>0</v>
      </c>
    </row>
    <row r="314" spans="2:14" x14ac:dyDescent="0.25">
      <c r="B314" s="5">
        <v>70</v>
      </c>
      <c r="C314" s="5">
        <v>9.6999999999999993</v>
      </c>
      <c r="D314" s="5">
        <v>120</v>
      </c>
      <c r="E314" s="5">
        <v>7</v>
      </c>
      <c r="F314" s="5">
        <v>2</v>
      </c>
      <c r="G314" s="5">
        <v>0.88300800000000002</v>
      </c>
      <c r="H314" s="5">
        <v>6.5163899999999997E-2</v>
      </c>
      <c r="I314" s="5">
        <v>1</v>
      </c>
      <c r="J314" s="5">
        <v>4.4444400000000002E-2</v>
      </c>
      <c r="K314" s="5">
        <v>1.1333299999999999</v>
      </c>
      <c r="L314" s="5">
        <v>0.12548999999999999</v>
      </c>
      <c r="M314" s="5">
        <v>1</v>
      </c>
      <c r="N314" s="5">
        <v>0</v>
      </c>
    </row>
    <row r="315" spans="2:14" x14ac:dyDescent="0.25">
      <c r="B315" s="5">
        <v>0</v>
      </c>
      <c r="C315" s="5">
        <v>9.6999999999999993</v>
      </c>
      <c r="D315" s="5">
        <v>120</v>
      </c>
      <c r="E315" s="5">
        <v>7</v>
      </c>
      <c r="F315" s="5">
        <v>2</v>
      </c>
      <c r="G315" s="5">
        <v>0.94986099999999996</v>
      </c>
      <c r="H315" s="5">
        <v>5.3082299999999999E-2</v>
      </c>
      <c r="I315" s="5">
        <v>1</v>
      </c>
      <c r="J315" s="5">
        <v>4.4444400000000002E-2</v>
      </c>
      <c r="K315" s="5">
        <v>1.23333</v>
      </c>
      <c r="L315" s="5">
        <v>0.12072099999999999</v>
      </c>
      <c r="M315" s="5">
        <v>1</v>
      </c>
      <c r="N315" s="5">
        <v>0</v>
      </c>
    </row>
    <row r="316" spans="2:14" x14ac:dyDescent="0.25">
      <c r="B316" s="5">
        <v>-70</v>
      </c>
      <c r="C316" s="5">
        <v>9.6999999999999993</v>
      </c>
      <c r="D316" s="5">
        <v>120</v>
      </c>
      <c r="E316" s="5">
        <v>7</v>
      </c>
      <c r="F316" s="5">
        <v>2</v>
      </c>
      <c r="G316" s="5">
        <v>0.89693599999999996</v>
      </c>
      <c r="H316" s="5">
        <v>6.5065899999999996E-2</v>
      </c>
      <c r="I316" s="5">
        <v>0.97777800000000004</v>
      </c>
      <c r="J316" s="5">
        <v>4.4949500000000003E-2</v>
      </c>
      <c r="K316" s="5">
        <v>1.3666700000000001</v>
      </c>
      <c r="L316" s="5">
        <v>0.11544699999999999</v>
      </c>
      <c r="M316" s="5">
        <v>1</v>
      </c>
      <c r="N316" s="5">
        <v>0</v>
      </c>
    </row>
    <row r="317" spans="2:14" x14ac:dyDescent="0.25">
      <c r="B317" s="5">
        <v>0</v>
      </c>
      <c r="C317" s="5">
        <v>-12.2</v>
      </c>
      <c r="D317" s="5">
        <v>120</v>
      </c>
      <c r="E317" s="5">
        <v>7</v>
      </c>
      <c r="F317" s="5">
        <v>2</v>
      </c>
      <c r="G317" s="5">
        <v>0.91219499999999998</v>
      </c>
      <c r="H317" s="5">
        <v>0.115967</v>
      </c>
      <c r="I317" s="5">
        <v>0</v>
      </c>
      <c r="J317" s="5">
        <v>0</v>
      </c>
      <c r="K317" s="5">
        <v>0</v>
      </c>
      <c r="L317" s="5">
        <v>0</v>
      </c>
      <c r="M317" s="5">
        <v>1</v>
      </c>
      <c r="N317" s="5">
        <v>2</v>
      </c>
    </row>
    <row r="318" spans="2:14" x14ac:dyDescent="0.25">
      <c r="B318" s="5">
        <v>100</v>
      </c>
      <c r="C318" s="5">
        <v>-9.6999999999999993</v>
      </c>
      <c r="D318" s="5">
        <v>120</v>
      </c>
      <c r="E318" s="5">
        <v>7</v>
      </c>
      <c r="F318" s="5">
        <v>2</v>
      </c>
      <c r="G318" s="5">
        <v>0.88061500000000004</v>
      </c>
      <c r="H318" s="5">
        <v>0.12817999999999999</v>
      </c>
      <c r="I318" s="5">
        <v>0</v>
      </c>
      <c r="J318" s="5">
        <v>0</v>
      </c>
      <c r="K318" s="5">
        <v>0</v>
      </c>
      <c r="L318" s="5">
        <v>0</v>
      </c>
      <c r="M318" s="5">
        <v>1</v>
      </c>
      <c r="N318" s="5">
        <v>2</v>
      </c>
    </row>
    <row r="319" spans="2:14" x14ac:dyDescent="0.25">
      <c r="B319" s="5">
        <v>-100</v>
      </c>
      <c r="C319" s="5">
        <v>-9.6999999999999993</v>
      </c>
      <c r="D319" s="5">
        <v>120</v>
      </c>
      <c r="E319" s="5">
        <v>7</v>
      </c>
      <c r="F319" s="5">
        <v>2</v>
      </c>
      <c r="G319" s="5">
        <v>0.89018699999999995</v>
      </c>
      <c r="H319" s="5">
        <v>0.12817999999999999</v>
      </c>
      <c r="I319" s="5">
        <v>0</v>
      </c>
      <c r="J319" s="5">
        <v>0</v>
      </c>
      <c r="K319" s="5">
        <v>0</v>
      </c>
      <c r="L319" s="5">
        <v>0</v>
      </c>
      <c r="M319" s="5">
        <v>1</v>
      </c>
      <c r="N319" s="5">
        <v>2</v>
      </c>
    </row>
    <row r="320" spans="2:14" x14ac:dyDescent="0.25">
      <c r="B320" s="5">
        <v>100</v>
      </c>
      <c r="C320" s="5">
        <v>0</v>
      </c>
      <c r="D320" s="5">
        <v>120</v>
      </c>
      <c r="E320" s="5">
        <v>7</v>
      </c>
      <c r="F320" s="5">
        <v>2</v>
      </c>
      <c r="G320" s="5">
        <v>0.92</v>
      </c>
      <c r="H320" s="5">
        <v>0.115699</v>
      </c>
      <c r="I320" s="5">
        <v>0</v>
      </c>
      <c r="J320" s="5">
        <v>0</v>
      </c>
      <c r="K320" s="5">
        <v>0</v>
      </c>
      <c r="L320" s="5">
        <v>0</v>
      </c>
      <c r="M320" s="5">
        <v>1</v>
      </c>
      <c r="N320" s="5">
        <v>2</v>
      </c>
    </row>
    <row r="321" spans="2:14" x14ac:dyDescent="0.25">
      <c r="B321" s="5">
        <v>-100</v>
      </c>
      <c r="C321" s="5">
        <v>0</v>
      </c>
      <c r="D321" s="5">
        <v>120</v>
      </c>
      <c r="E321" s="5">
        <v>7</v>
      </c>
      <c r="F321" s="5">
        <v>2</v>
      </c>
      <c r="G321" s="5">
        <v>0.93</v>
      </c>
      <c r="H321" s="5">
        <v>0.115699</v>
      </c>
      <c r="I321" s="5">
        <v>0</v>
      </c>
      <c r="J321" s="5">
        <v>0</v>
      </c>
      <c r="K321" s="5">
        <v>0</v>
      </c>
      <c r="L321" s="5">
        <v>0</v>
      </c>
      <c r="M321" s="5">
        <v>1</v>
      </c>
      <c r="N321" s="5">
        <v>2</v>
      </c>
    </row>
    <row r="322" spans="2:14" x14ac:dyDescent="0.25">
      <c r="B322" s="5">
        <v>100</v>
      </c>
      <c r="C322" s="5">
        <v>9.6999999999999993</v>
      </c>
      <c r="D322" s="5">
        <v>120</v>
      </c>
      <c r="E322" s="5">
        <v>7</v>
      </c>
      <c r="F322" s="5">
        <v>2</v>
      </c>
      <c r="G322" s="5">
        <v>0.88061500000000004</v>
      </c>
      <c r="H322" s="5">
        <v>0.13320899999999999</v>
      </c>
      <c r="I322" s="5">
        <v>0</v>
      </c>
      <c r="J322" s="5">
        <v>0</v>
      </c>
      <c r="K322" s="5">
        <v>0</v>
      </c>
      <c r="L322" s="5">
        <v>0</v>
      </c>
      <c r="M322" s="5">
        <v>1</v>
      </c>
      <c r="N322" s="5">
        <v>2</v>
      </c>
    </row>
    <row r="323" spans="2:14" x14ac:dyDescent="0.25">
      <c r="B323" s="5">
        <v>-100</v>
      </c>
      <c r="C323" s="5">
        <v>9.6999999999999993</v>
      </c>
      <c r="D323" s="5">
        <v>120</v>
      </c>
      <c r="E323" s="5">
        <v>7</v>
      </c>
      <c r="F323" s="5">
        <v>2</v>
      </c>
      <c r="G323" s="5">
        <v>0.89018699999999995</v>
      </c>
      <c r="H323" s="5">
        <v>0.13320899999999999</v>
      </c>
      <c r="I323" s="5">
        <v>0</v>
      </c>
      <c r="J323" s="5">
        <v>0</v>
      </c>
      <c r="K323" s="5">
        <v>0</v>
      </c>
      <c r="L323" s="5">
        <v>0</v>
      </c>
      <c r="M323" s="5">
        <v>1</v>
      </c>
      <c r="N323" s="5">
        <v>2</v>
      </c>
    </row>
    <row r="324" spans="2:14" x14ac:dyDescent="0.25">
      <c r="B324" s="5">
        <v>0</v>
      </c>
      <c r="C324" s="5">
        <v>12.2</v>
      </c>
      <c r="D324" s="5">
        <v>120</v>
      </c>
      <c r="E324" s="5">
        <v>7</v>
      </c>
      <c r="F324" s="5">
        <v>2</v>
      </c>
      <c r="G324" s="5">
        <v>0.91219499999999998</v>
      </c>
      <c r="H324" s="5">
        <v>0.122292</v>
      </c>
      <c r="I324" s="5">
        <v>0</v>
      </c>
      <c r="J324" s="5">
        <v>0</v>
      </c>
      <c r="K324" s="5">
        <v>0</v>
      </c>
      <c r="L324" s="5">
        <v>0</v>
      </c>
      <c r="M324" s="5">
        <v>1</v>
      </c>
      <c r="N324" s="5">
        <v>2</v>
      </c>
    </row>
    <row r="325" spans="2:14" x14ac:dyDescent="0.25">
      <c r="B325" s="5">
        <v>70</v>
      </c>
      <c r="C325" s="5">
        <v>-9.6999999999999993</v>
      </c>
      <c r="D325" s="5">
        <v>120</v>
      </c>
      <c r="E325" s="5">
        <v>7</v>
      </c>
      <c r="F325" s="5">
        <v>3</v>
      </c>
      <c r="G325" s="5">
        <v>0.88300800000000002</v>
      </c>
      <c r="H325" s="5">
        <v>6.8480700000000005E-2</v>
      </c>
      <c r="I325" s="5">
        <v>0.95555599999999996</v>
      </c>
      <c r="J325" s="5">
        <v>4.5477999999999998E-2</v>
      </c>
      <c r="K325" s="5">
        <v>1.3666700000000001</v>
      </c>
      <c r="L325" s="5">
        <v>0.11544699999999999</v>
      </c>
      <c r="M325" s="5">
        <v>1</v>
      </c>
      <c r="N325" s="5">
        <v>0</v>
      </c>
    </row>
    <row r="326" spans="2:14" x14ac:dyDescent="0.25">
      <c r="B326" s="5">
        <v>0</v>
      </c>
      <c r="C326" s="5">
        <v>-9.6999999999999993</v>
      </c>
      <c r="D326" s="5">
        <v>120</v>
      </c>
      <c r="E326" s="5">
        <v>7</v>
      </c>
      <c r="F326" s="5">
        <v>3</v>
      </c>
      <c r="G326" s="5">
        <v>0.92757699999999998</v>
      </c>
      <c r="H326" s="5">
        <v>5.654E-2</v>
      </c>
      <c r="I326" s="5">
        <v>0.95555599999999996</v>
      </c>
      <c r="J326" s="5">
        <v>4.5477999999999998E-2</v>
      </c>
      <c r="K326" s="5">
        <v>1.3666700000000001</v>
      </c>
      <c r="L326" s="5">
        <v>0.11544699999999999</v>
      </c>
      <c r="M326" s="5">
        <v>1</v>
      </c>
      <c r="N326" s="5">
        <v>0</v>
      </c>
    </row>
    <row r="327" spans="2:14" x14ac:dyDescent="0.25">
      <c r="B327" s="5">
        <v>-70</v>
      </c>
      <c r="C327" s="5">
        <v>-9.6999999999999993</v>
      </c>
      <c r="D327" s="5">
        <v>120</v>
      </c>
      <c r="E327" s="5">
        <v>7</v>
      </c>
      <c r="F327" s="5">
        <v>3</v>
      </c>
      <c r="G327" s="5">
        <v>0.86908099999999999</v>
      </c>
      <c r="H327" s="5">
        <v>6.8581799999999998E-2</v>
      </c>
      <c r="I327" s="5">
        <v>0.95555599999999996</v>
      </c>
      <c r="J327" s="5">
        <v>4.5477999999999998E-2</v>
      </c>
      <c r="K327" s="5">
        <v>1.3666700000000001</v>
      </c>
      <c r="L327" s="5">
        <v>0.11544699999999999</v>
      </c>
      <c r="M327" s="5">
        <v>1</v>
      </c>
      <c r="N327" s="5">
        <v>0</v>
      </c>
    </row>
    <row r="328" spans="2:14" x14ac:dyDescent="0.25">
      <c r="B328" s="5">
        <v>70</v>
      </c>
      <c r="C328" s="5">
        <v>0</v>
      </c>
      <c r="D328" s="5">
        <v>120</v>
      </c>
      <c r="E328" s="5">
        <v>7</v>
      </c>
      <c r="F328" s="5">
        <v>3</v>
      </c>
      <c r="G328" s="5">
        <v>0.89136499999999996</v>
      </c>
      <c r="H328" s="5">
        <v>5.0924400000000002E-2</v>
      </c>
      <c r="I328" s="5">
        <v>0.95555599999999996</v>
      </c>
      <c r="J328" s="5">
        <v>4.5477999999999998E-2</v>
      </c>
      <c r="K328" s="5">
        <v>1.3</v>
      </c>
      <c r="L328" s="5">
        <v>0.117949</v>
      </c>
      <c r="M328" s="5">
        <v>1</v>
      </c>
      <c r="N328" s="5">
        <v>0</v>
      </c>
    </row>
    <row r="329" spans="2:14" x14ac:dyDescent="0.25">
      <c r="B329" s="5">
        <v>0</v>
      </c>
      <c r="C329" s="5">
        <v>0</v>
      </c>
      <c r="D329" s="5">
        <v>120</v>
      </c>
      <c r="E329" s="5">
        <v>7</v>
      </c>
      <c r="F329" s="5">
        <v>3</v>
      </c>
      <c r="G329" s="5">
        <v>0.94150400000000001</v>
      </c>
      <c r="H329" s="5">
        <v>3.8954099999999998E-2</v>
      </c>
      <c r="I329" s="5">
        <v>1</v>
      </c>
      <c r="J329" s="5">
        <v>4.4444400000000002E-2</v>
      </c>
      <c r="K329" s="5">
        <v>1.1333299999999999</v>
      </c>
      <c r="L329" s="5">
        <v>0.12548999999999999</v>
      </c>
      <c r="M329" s="5">
        <v>1</v>
      </c>
      <c r="N329" s="5">
        <v>0</v>
      </c>
    </row>
    <row r="330" spans="2:14" x14ac:dyDescent="0.25">
      <c r="B330" s="5">
        <v>-70</v>
      </c>
      <c r="C330" s="5">
        <v>0</v>
      </c>
      <c r="D330" s="5">
        <v>120</v>
      </c>
      <c r="E330" s="5">
        <v>7</v>
      </c>
      <c r="F330" s="5">
        <v>3</v>
      </c>
      <c r="G330" s="5">
        <v>0.88022299999999998</v>
      </c>
      <c r="H330" s="5">
        <v>5.10035E-2</v>
      </c>
      <c r="I330" s="5">
        <v>0.95555599999999996</v>
      </c>
      <c r="J330" s="5">
        <v>4.5477999999999998E-2</v>
      </c>
      <c r="K330" s="5">
        <v>1.43333</v>
      </c>
      <c r="L330" s="5">
        <v>0.113178</v>
      </c>
      <c r="M330" s="5">
        <v>1</v>
      </c>
      <c r="N330" s="5">
        <v>0</v>
      </c>
    </row>
    <row r="331" spans="2:14" x14ac:dyDescent="0.25">
      <c r="B331" s="5">
        <v>70</v>
      </c>
      <c r="C331" s="5">
        <v>9.6999999999999993</v>
      </c>
      <c r="D331" s="5">
        <v>120</v>
      </c>
      <c r="E331" s="5">
        <v>7</v>
      </c>
      <c r="F331" s="5">
        <v>3</v>
      </c>
      <c r="G331" s="5">
        <v>0.83843999999999996</v>
      </c>
      <c r="H331" s="5">
        <v>6.3812300000000002E-2</v>
      </c>
      <c r="I331" s="5">
        <v>0.95555599999999996</v>
      </c>
      <c r="J331" s="5">
        <v>4.5477999999999998E-2</v>
      </c>
      <c r="K331" s="5">
        <v>1.3666700000000001</v>
      </c>
      <c r="L331" s="5">
        <v>0.11544699999999999</v>
      </c>
      <c r="M331" s="5">
        <v>1</v>
      </c>
      <c r="N331" s="5">
        <v>0</v>
      </c>
    </row>
    <row r="332" spans="2:14" x14ac:dyDescent="0.25">
      <c r="B332" s="5">
        <v>0</v>
      </c>
      <c r="C332" s="5">
        <v>9.6999999999999993</v>
      </c>
      <c r="D332" s="5">
        <v>120</v>
      </c>
      <c r="E332" s="5">
        <v>7</v>
      </c>
      <c r="F332" s="5">
        <v>3</v>
      </c>
      <c r="G332" s="5">
        <v>0.87743700000000002</v>
      </c>
      <c r="H332" s="5">
        <v>5.1879500000000002E-2</v>
      </c>
      <c r="I332" s="5">
        <v>1</v>
      </c>
      <c r="J332" s="5">
        <v>4.4444400000000002E-2</v>
      </c>
      <c r="K332" s="5">
        <v>1.1333299999999999</v>
      </c>
      <c r="L332" s="5">
        <v>0.12548999999999999</v>
      </c>
      <c r="M332" s="5">
        <v>1</v>
      </c>
      <c r="N332" s="5">
        <v>0</v>
      </c>
    </row>
    <row r="333" spans="2:14" x14ac:dyDescent="0.25">
      <c r="B333" s="5">
        <v>-70</v>
      </c>
      <c r="C333" s="5">
        <v>9.6999999999999993</v>
      </c>
      <c r="D333" s="5">
        <v>120</v>
      </c>
      <c r="E333" s="5">
        <v>7</v>
      </c>
      <c r="F333" s="5">
        <v>3</v>
      </c>
      <c r="G333" s="5">
        <v>0.80222800000000005</v>
      </c>
      <c r="H333" s="5">
        <v>6.4112199999999994E-2</v>
      </c>
      <c r="I333" s="5">
        <v>1</v>
      </c>
      <c r="J333" s="5">
        <v>4.4444400000000002E-2</v>
      </c>
      <c r="K333" s="5">
        <v>1.2</v>
      </c>
      <c r="L333" s="5">
        <v>0.122222</v>
      </c>
      <c r="M333" s="5">
        <v>1</v>
      </c>
      <c r="N333" s="5">
        <v>0</v>
      </c>
    </row>
    <row r="334" spans="2:14" x14ac:dyDescent="0.25">
      <c r="B334" s="5">
        <v>0</v>
      </c>
      <c r="C334" s="5">
        <v>-12.2</v>
      </c>
      <c r="D334" s="5">
        <v>120</v>
      </c>
      <c r="E334" s="5">
        <v>7</v>
      </c>
      <c r="F334" s="5">
        <v>3</v>
      </c>
      <c r="G334" s="5">
        <v>0.92056099999999996</v>
      </c>
      <c r="H334" s="5">
        <v>0.12560499999999999</v>
      </c>
      <c r="I334" s="5">
        <v>0</v>
      </c>
      <c r="J334" s="5">
        <v>0</v>
      </c>
      <c r="K334" s="5">
        <v>0</v>
      </c>
      <c r="L334" s="5">
        <v>0</v>
      </c>
      <c r="M334" s="5">
        <v>1</v>
      </c>
      <c r="N334" s="5">
        <v>2</v>
      </c>
    </row>
    <row r="335" spans="2:14" x14ac:dyDescent="0.25">
      <c r="B335" s="5">
        <v>100</v>
      </c>
      <c r="C335" s="5">
        <v>-9.6999999999999993</v>
      </c>
      <c r="D335" s="5">
        <v>120</v>
      </c>
      <c r="E335" s="5">
        <v>7</v>
      </c>
      <c r="F335" s="5">
        <v>3</v>
      </c>
      <c r="G335" s="5">
        <v>0.88599300000000003</v>
      </c>
      <c r="H335" s="5">
        <v>0.13652600000000001</v>
      </c>
      <c r="I335" s="5">
        <v>0</v>
      </c>
      <c r="J335" s="5">
        <v>0</v>
      </c>
      <c r="K335" s="5">
        <v>0</v>
      </c>
      <c r="L335" s="5">
        <v>0</v>
      </c>
      <c r="M335" s="5">
        <v>1</v>
      </c>
      <c r="N335" s="5">
        <v>2</v>
      </c>
    </row>
    <row r="336" spans="2:14" x14ac:dyDescent="0.25">
      <c r="B336" s="5">
        <v>-100</v>
      </c>
      <c r="C336" s="5">
        <v>-9.6999999999999993</v>
      </c>
      <c r="D336" s="5">
        <v>120</v>
      </c>
      <c r="E336" s="5">
        <v>7</v>
      </c>
      <c r="F336" s="5">
        <v>3</v>
      </c>
      <c r="G336" s="5">
        <v>0.89562299999999995</v>
      </c>
      <c r="H336" s="5">
        <v>0.13652600000000001</v>
      </c>
      <c r="I336" s="5">
        <v>0</v>
      </c>
      <c r="J336" s="5">
        <v>0</v>
      </c>
      <c r="K336" s="5">
        <v>0</v>
      </c>
      <c r="L336" s="5">
        <v>0</v>
      </c>
      <c r="M336" s="5">
        <v>1</v>
      </c>
      <c r="N336" s="5">
        <v>2</v>
      </c>
    </row>
    <row r="337" spans="2:14" x14ac:dyDescent="0.25">
      <c r="B337" s="5">
        <v>100</v>
      </c>
      <c r="C337" s="5">
        <v>0</v>
      </c>
      <c r="D337" s="5">
        <v>120</v>
      </c>
      <c r="E337" s="5">
        <v>7</v>
      </c>
      <c r="F337" s="5">
        <v>3</v>
      </c>
      <c r="G337" s="5">
        <v>0.86580699999999999</v>
      </c>
      <c r="H337" s="5">
        <v>0.119029</v>
      </c>
      <c r="I337" s="5">
        <v>0</v>
      </c>
      <c r="J337" s="5">
        <v>0</v>
      </c>
      <c r="K337" s="5">
        <v>0</v>
      </c>
      <c r="L337" s="5">
        <v>0</v>
      </c>
      <c r="M337" s="5">
        <v>1</v>
      </c>
      <c r="N337" s="5">
        <v>2</v>
      </c>
    </row>
    <row r="338" spans="2:14" x14ac:dyDescent="0.25">
      <c r="B338" s="5">
        <v>-100</v>
      </c>
      <c r="C338" s="5">
        <v>0</v>
      </c>
      <c r="D338" s="5">
        <v>120</v>
      </c>
      <c r="E338" s="5">
        <v>7</v>
      </c>
      <c r="F338" s="5">
        <v>3</v>
      </c>
      <c r="G338" s="5">
        <v>0.87521800000000005</v>
      </c>
      <c r="H338" s="5">
        <v>0.119029</v>
      </c>
      <c r="I338" s="5">
        <v>0</v>
      </c>
      <c r="J338" s="5">
        <v>0</v>
      </c>
      <c r="K338" s="5">
        <v>0</v>
      </c>
      <c r="L338" s="5">
        <v>0</v>
      </c>
      <c r="M338" s="5">
        <v>1</v>
      </c>
      <c r="N338" s="5">
        <v>2</v>
      </c>
    </row>
    <row r="339" spans="2:14" x14ac:dyDescent="0.25">
      <c r="B339" s="5">
        <v>100</v>
      </c>
      <c r="C339" s="5">
        <v>9.6999999999999993</v>
      </c>
      <c r="D339" s="5">
        <v>120</v>
      </c>
      <c r="E339" s="5">
        <v>7</v>
      </c>
      <c r="F339" s="5">
        <v>3</v>
      </c>
      <c r="G339" s="5">
        <v>0.82329300000000005</v>
      </c>
      <c r="H339" s="5">
        <v>0.131522</v>
      </c>
      <c r="I339" s="5">
        <v>0</v>
      </c>
      <c r="J339" s="5">
        <v>0</v>
      </c>
      <c r="K339" s="5">
        <v>0</v>
      </c>
      <c r="L339" s="5">
        <v>0</v>
      </c>
      <c r="M339" s="5">
        <v>1</v>
      </c>
      <c r="N339" s="5">
        <v>2</v>
      </c>
    </row>
    <row r="340" spans="2:14" x14ac:dyDescent="0.25">
      <c r="B340" s="5">
        <v>-100</v>
      </c>
      <c r="C340" s="5">
        <v>9.6999999999999993</v>
      </c>
      <c r="D340" s="5">
        <v>120</v>
      </c>
      <c r="E340" s="5">
        <v>7</v>
      </c>
      <c r="F340" s="5">
        <v>3</v>
      </c>
      <c r="G340" s="5">
        <v>0.83224200000000004</v>
      </c>
      <c r="H340" s="5">
        <v>0.131522</v>
      </c>
      <c r="I340" s="5">
        <v>0</v>
      </c>
      <c r="J340" s="5">
        <v>0</v>
      </c>
      <c r="K340" s="5">
        <v>0</v>
      </c>
      <c r="L340" s="5">
        <v>0</v>
      </c>
      <c r="M340" s="5">
        <v>1</v>
      </c>
      <c r="N340" s="5">
        <v>2</v>
      </c>
    </row>
    <row r="341" spans="2:14" x14ac:dyDescent="0.25">
      <c r="B341" s="5">
        <v>0</v>
      </c>
      <c r="C341" s="5">
        <v>12.2</v>
      </c>
      <c r="D341" s="5">
        <v>120</v>
      </c>
      <c r="E341" s="5">
        <v>7</v>
      </c>
      <c r="F341" s="5">
        <v>3</v>
      </c>
      <c r="G341" s="5">
        <v>0.85629699999999997</v>
      </c>
      <c r="H341" s="5">
        <v>0.119312</v>
      </c>
      <c r="I341" s="5">
        <v>0</v>
      </c>
      <c r="J341" s="5">
        <v>0</v>
      </c>
      <c r="K341" s="5">
        <v>0</v>
      </c>
      <c r="L341" s="5">
        <v>0</v>
      </c>
      <c r="M341" s="5">
        <v>1</v>
      </c>
      <c r="N341" s="5">
        <v>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selection activeCell="S37" sqref="S37"/>
    </sheetView>
  </sheetViews>
  <sheetFormatPr defaultRowHeight="15" x14ac:dyDescent="0.25"/>
  <sheetData>
    <row r="1" spans="1:1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351</v>
      </c>
      <c r="L1" s="1" t="s">
        <v>11</v>
      </c>
    </row>
    <row r="2" spans="1:17" x14ac:dyDescent="0.25">
      <c r="A2" t="s">
        <v>329</v>
      </c>
      <c r="B2" s="2">
        <v>0</v>
      </c>
      <c r="C2" s="2">
        <v>0</v>
      </c>
      <c r="D2" s="2">
        <v>0</v>
      </c>
      <c r="E2">
        <v>10</v>
      </c>
      <c r="F2">
        <v>54.4</v>
      </c>
      <c r="G2">
        <f>1-Q2</f>
        <v>0.47</v>
      </c>
      <c r="H2">
        <v>4</v>
      </c>
      <c r="I2">
        <v>100</v>
      </c>
      <c r="J2">
        <v>3</v>
      </c>
      <c r="K2">
        <v>510</v>
      </c>
      <c r="L2">
        <v>0</v>
      </c>
      <c r="Q2">
        <v>0.53</v>
      </c>
    </row>
    <row r="3" spans="1:17" x14ac:dyDescent="0.25">
      <c r="A3" t="s">
        <v>330</v>
      </c>
      <c r="B3" s="2">
        <v>0</v>
      </c>
      <c r="C3" s="2">
        <v>0</v>
      </c>
      <c r="D3" s="2">
        <v>0</v>
      </c>
      <c r="E3">
        <v>10</v>
      </c>
      <c r="F3" s="2">
        <v>56.8</v>
      </c>
      <c r="G3">
        <f t="shared" ref="G3:G23" si="0">1-Q3</f>
        <v>0.43000000000000005</v>
      </c>
      <c r="H3">
        <v>4</v>
      </c>
      <c r="I3">
        <v>100</v>
      </c>
      <c r="J3">
        <v>3</v>
      </c>
      <c r="K3">
        <v>470</v>
      </c>
      <c r="L3">
        <v>0</v>
      </c>
      <c r="Q3">
        <v>0.56999999999999995</v>
      </c>
    </row>
    <row r="4" spans="1:17" x14ac:dyDescent="0.25">
      <c r="A4" t="s">
        <v>331</v>
      </c>
      <c r="B4" s="2">
        <v>0</v>
      </c>
      <c r="C4" s="2">
        <v>0</v>
      </c>
      <c r="D4" s="2">
        <v>0</v>
      </c>
      <c r="E4">
        <v>10</v>
      </c>
      <c r="F4">
        <v>45.4</v>
      </c>
      <c r="G4">
        <f t="shared" si="0"/>
        <v>0.44999999999999996</v>
      </c>
      <c r="H4">
        <v>4</v>
      </c>
      <c r="I4">
        <v>100</v>
      </c>
      <c r="J4">
        <v>3</v>
      </c>
      <c r="K4">
        <v>440</v>
      </c>
      <c r="L4">
        <v>0</v>
      </c>
      <c r="Q4">
        <v>0.55000000000000004</v>
      </c>
    </row>
    <row r="5" spans="1:17" x14ac:dyDescent="0.25">
      <c r="A5" t="s">
        <v>332</v>
      </c>
      <c r="B5" s="2">
        <v>0</v>
      </c>
      <c r="C5" s="2">
        <v>0</v>
      </c>
      <c r="D5" s="2">
        <v>0</v>
      </c>
      <c r="E5">
        <v>10</v>
      </c>
      <c r="F5" s="2">
        <v>51</v>
      </c>
      <c r="G5">
        <f t="shared" si="0"/>
        <v>0.44999999999999996</v>
      </c>
      <c r="H5">
        <v>4</v>
      </c>
      <c r="I5">
        <v>100</v>
      </c>
      <c r="J5">
        <v>3</v>
      </c>
      <c r="K5">
        <v>400</v>
      </c>
      <c r="L5">
        <v>0</v>
      </c>
      <c r="Q5">
        <v>0.55000000000000004</v>
      </c>
    </row>
    <row r="6" spans="1:17" x14ac:dyDescent="0.25">
      <c r="A6" t="s">
        <v>333</v>
      </c>
      <c r="B6" s="2">
        <v>0</v>
      </c>
      <c r="C6" s="2">
        <v>0</v>
      </c>
      <c r="D6" s="2">
        <v>80</v>
      </c>
      <c r="E6">
        <v>10</v>
      </c>
      <c r="F6">
        <v>54.8</v>
      </c>
      <c r="G6">
        <f t="shared" si="0"/>
        <v>0.43999999999999995</v>
      </c>
      <c r="H6">
        <v>4</v>
      </c>
      <c r="I6">
        <v>100</v>
      </c>
      <c r="J6">
        <v>3</v>
      </c>
      <c r="K6">
        <v>370</v>
      </c>
      <c r="L6">
        <v>0</v>
      </c>
      <c r="Q6">
        <v>0.56000000000000005</v>
      </c>
    </row>
    <row r="7" spans="1:17" x14ac:dyDescent="0.25">
      <c r="A7" t="s">
        <v>334</v>
      </c>
      <c r="B7" s="2">
        <v>0</v>
      </c>
      <c r="C7" s="2">
        <v>0</v>
      </c>
      <c r="D7" s="2">
        <v>0</v>
      </c>
      <c r="E7">
        <v>10</v>
      </c>
      <c r="F7" s="2">
        <v>58.2</v>
      </c>
      <c r="G7">
        <f t="shared" si="0"/>
        <v>0.43000000000000005</v>
      </c>
      <c r="H7">
        <v>4</v>
      </c>
      <c r="I7">
        <v>100</v>
      </c>
      <c r="J7">
        <v>3</v>
      </c>
      <c r="K7">
        <v>370</v>
      </c>
      <c r="L7">
        <v>0</v>
      </c>
      <c r="Q7">
        <v>0.56999999999999995</v>
      </c>
    </row>
    <row r="8" spans="1:17" x14ac:dyDescent="0.25">
      <c r="A8" t="s">
        <v>335</v>
      </c>
      <c r="B8" s="2">
        <v>0</v>
      </c>
      <c r="C8" s="2">
        <v>0</v>
      </c>
      <c r="D8" s="2">
        <v>-80</v>
      </c>
      <c r="E8">
        <v>10</v>
      </c>
      <c r="F8">
        <v>57.5</v>
      </c>
      <c r="G8">
        <f t="shared" si="0"/>
        <v>0.42000000000000004</v>
      </c>
      <c r="H8">
        <v>4</v>
      </c>
      <c r="I8">
        <v>100</v>
      </c>
      <c r="J8">
        <v>3</v>
      </c>
      <c r="K8">
        <v>370</v>
      </c>
      <c r="L8">
        <v>0</v>
      </c>
      <c r="Q8">
        <v>0.57999999999999996</v>
      </c>
    </row>
    <row r="9" spans="1:17" x14ac:dyDescent="0.25">
      <c r="A9" t="s">
        <v>336</v>
      </c>
      <c r="B9" s="2">
        <v>0</v>
      </c>
      <c r="C9" s="2">
        <v>0</v>
      </c>
      <c r="D9" s="2">
        <v>0</v>
      </c>
      <c r="E9">
        <v>10</v>
      </c>
      <c r="F9" s="2">
        <v>49.4</v>
      </c>
      <c r="G9">
        <f t="shared" si="0"/>
        <v>0.43000000000000005</v>
      </c>
      <c r="H9">
        <v>4</v>
      </c>
      <c r="I9">
        <v>100</v>
      </c>
      <c r="J9">
        <v>3</v>
      </c>
      <c r="K9">
        <v>340</v>
      </c>
      <c r="L9">
        <v>0</v>
      </c>
      <c r="Q9">
        <v>0.56999999999999995</v>
      </c>
    </row>
    <row r="10" spans="1:17" x14ac:dyDescent="0.25">
      <c r="A10" t="s">
        <v>337</v>
      </c>
      <c r="B10" s="2">
        <v>0</v>
      </c>
      <c r="C10" s="2">
        <v>0</v>
      </c>
      <c r="D10" s="2">
        <v>0</v>
      </c>
      <c r="E10">
        <v>10</v>
      </c>
      <c r="F10">
        <v>54.8</v>
      </c>
      <c r="G10">
        <f t="shared" si="0"/>
        <v>0.43999999999999995</v>
      </c>
      <c r="H10">
        <v>4</v>
      </c>
      <c r="I10">
        <v>100</v>
      </c>
      <c r="J10">
        <v>3</v>
      </c>
      <c r="K10">
        <v>300</v>
      </c>
      <c r="L10">
        <v>0</v>
      </c>
      <c r="Q10">
        <v>0.56000000000000005</v>
      </c>
    </row>
    <row r="11" spans="1:17" x14ac:dyDescent="0.25">
      <c r="A11" t="s">
        <v>338</v>
      </c>
      <c r="B11" s="2">
        <v>0</v>
      </c>
      <c r="C11" s="2">
        <v>0</v>
      </c>
      <c r="D11" s="2">
        <v>0</v>
      </c>
      <c r="E11">
        <v>10</v>
      </c>
      <c r="F11" s="2">
        <v>63</v>
      </c>
      <c r="G11">
        <f t="shared" si="0"/>
        <v>0.43999999999999995</v>
      </c>
      <c r="H11">
        <v>4</v>
      </c>
      <c r="I11">
        <v>100</v>
      </c>
      <c r="J11">
        <v>3</v>
      </c>
      <c r="K11">
        <v>270</v>
      </c>
      <c r="L11">
        <v>0</v>
      </c>
      <c r="Q11">
        <v>0.56000000000000005</v>
      </c>
    </row>
    <row r="12" spans="1:17" x14ac:dyDescent="0.25">
      <c r="A12" t="s">
        <v>339</v>
      </c>
      <c r="B12" s="2">
        <v>0</v>
      </c>
      <c r="C12" s="2">
        <v>0</v>
      </c>
      <c r="D12" s="2">
        <v>0</v>
      </c>
      <c r="E12">
        <v>10</v>
      </c>
      <c r="F12">
        <v>55.2</v>
      </c>
      <c r="G12">
        <f t="shared" si="0"/>
        <v>0.45999999999999996</v>
      </c>
      <c r="H12">
        <v>4</v>
      </c>
      <c r="I12">
        <v>100</v>
      </c>
      <c r="J12">
        <v>3</v>
      </c>
      <c r="K12">
        <v>240</v>
      </c>
      <c r="L12">
        <v>0</v>
      </c>
      <c r="Q12">
        <v>0.54</v>
      </c>
    </row>
    <row r="13" spans="1:17" x14ac:dyDescent="0.25">
      <c r="A13" t="s">
        <v>340</v>
      </c>
      <c r="B13" s="2">
        <v>0</v>
      </c>
      <c r="C13" s="2">
        <v>0</v>
      </c>
      <c r="D13" s="2">
        <v>0</v>
      </c>
      <c r="E13">
        <v>10</v>
      </c>
      <c r="F13" s="2">
        <v>57.9</v>
      </c>
      <c r="G13">
        <f t="shared" si="0"/>
        <v>0.44999999999999996</v>
      </c>
      <c r="H13">
        <v>4</v>
      </c>
      <c r="I13">
        <v>100</v>
      </c>
      <c r="J13">
        <v>5</v>
      </c>
      <c r="K13">
        <v>370</v>
      </c>
      <c r="L13">
        <v>0</v>
      </c>
      <c r="Q13">
        <v>0.55000000000000004</v>
      </c>
    </row>
    <row r="14" spans="1:17" x14ac:dyDescent="0.25">
      <c r="A14" t="s">
        <v>341</v>
      </c>
      <c r="B14" s="2">
        <v>0</v>
      </c>
      <c r="C14" s="2">
        <v>0</v>
      </c>
      <c r="D14" s="2">
        <v>0</v>
      </c>
      <c r="E14">
        <v>10</v>
      </c>
      <c r="F14">
        <v>54.8</v>
      </c>
      <c r="G14">
        <f t="shared" si="0"/>
        <v>0.48</v>
      </c>
      <c r="H14">
        <v>4</v>
      </c>
      <c r="I14">
        <v>0</v>
      </c>
      <c r="J14">
        <v>7</v>
      </c>
      <c r="K14">
        <v>570</v>
      </c>
      <c r="L14">
        <v>0</v>
      </c>
      <c r="Q14">
        <v>0.52</v>
      </c>
    </row>
    <row r="15" spans="1:17" x14ac:dyDescent="0.25">
      <c r="A15" t="s">
        <v>342</v>
      </c>
      <c r="B15" s="2">
        <v>0</v>
      </c>
      <c r="C15" s="2">
        <v>0</v>
      </c>
      <c r="D15" s="2">
        <v>0</v>
      </c>
      <c r="E15">
        <v>10</v>
      </c>
      <c r="F15" s="2">
        <v>64</v>
      </c>
      <c r="G15">
        <f t="shared" si="0"/>
        <v>0.45999999999999996</v>
      </c>
      <c r="H15">
        <v>4</v>
      </c>
      <c r="I15">
        <v>0</v>
      </c>
      <c r="J15">
        <v>7</v>
      </c>
      <c r="K15">
        <v>520</v>
      </c>
      <c r="L15">
        <v>0</v>
      </c>
      <c r="Q15">
        <v>0.54</v>
      </c>
    </row>
    <row r="16" spans="1:17" x14ac:dyDescent="0.25">
      <c r="A16" t="s">
        <v>343</v>
      </c>
      <c r="B16" s="2">
        <v>0</v>
      </c>
      <c r="C16" s="2">
        <v>0</v>
      </c>
      <c r="D16" s="2">
        <v>0</v>
      </c>
      <c r="E16">
        <v>10</v>
      </c>
      <c r="F16">
        <v>67</v>
      </c>
      <c r="G16">
        <f t="shared" si="0"/>
        <v>0.42000000000000004</v>
      </c>
      <c r="H16">
        <v>4</v>
      </c>
      <c r="I16">
        <v>0</v>
      </c>
      <c r="J16">
        <v>7</v>
      </c>
      <c r="K16">
        <v>470</v>
      </c>
      <c r="L16">
        <v>0</v>
      </c>
      <c r="Q16">
        <v>0.57999999999999996</v>
      </c>
    </row>
    <row r="17" spans="1:17" x14ac:dyDescent="0.25">
      <c r="A17" t="s">
        <v>344</v>
      </c>
      <c r="B17" s="2">
        <v>0</v>
      </c>
      <c r="C17" s="2">
        <v>0</v>
      </c>
      <c r="D17" s="2">
        <v>0</v>
      </c>
      <c r="E17">
        <v>10</v>
      </c>
      <c r="F17" s="2">
        <v>70</v>
      </c>
      <c r="G17">
        <f t="shared" si="0"/>
        <v>0.42000000000000004</v>
      </c>
      <c r="H17">
        <v>4.4000000000000004</v>
      </c>
      <c r="I17">
        <v>0</v>
      </c>
      <c r="J17">
        <v>7</v>
      </c>
      <c r="K17">
        <v>420</v>
      </c>
      <c r="L17">
        <v>0</v>
      </c>
      <c r="Q17">
        <v>0.57999999999999996</v>
      </c>
    </row>
    <row r="18" spans="1:17" x14ac:dyDescent="0.25">
      <c r="A18" t="s">
        <v>345</v>
      </c>
      <c r="B18" s="2">
        <v>0</v>
      </c>
      <c r="C18" s="2">
        <v>0</v>
      </c>
      <c r="D18" s="2">
        <v>0</v>
      </c>
      <c r="E18">
        <v>10</v>
      </c>
      <c r="F18">
        <v>72.2</v>
      </c>
      <c r="G18">
        <f t="shared" si="0"/>
        <v>0.42000000000000004</v>
      </c>
      <c r="H18">
        <v>4.4000000000000004</v>
      </c>
      <c r="I18">
        <v>0</v>
      </c>
      <c r="J18">
        <v>7</v>
      </c>
      <c r="K18">
        <v>370</v>
      </c>
      <c r="L18">
        <v>0</v>
      </c>
      <c r="Q18">
        <v>0.57999999999999996</v>
      </c>
    </row>
    <row r="19" spans="1:17" x14ac:dyDescent="0.25">
      <c r="A19" t="s">
        <v>346</v>
      </c>
      <c r="B19" s="2">
        <v>0</v>
      </c>
      <c r="C19" s="2">
        <v>0</v>
      </c>
      <c r="D19" s="2">
        <v>0</v>
      </c>
      <c r="E19">
        <v>10</v>
      </c>
      <c r="F19" s="2">
        <v>74.400000000000006</v>
      </c>
      <c r="G19">
        <f t="shared" si="0"/>
        <v>0.43500000000000005</v>
      </c>
      <c r="H19">
        <v>4.3</v>
      </c>
      <c r="I19">
        <v>0</v>
      </c>
      <c r="J19">
        <v>7</v>
      </c>
      <c r="K19">
        <v>320</v>
      </c>
      <c r="L19">
        <v>0</v>
      </c>
      <c r="Q19">
        <v>0.56499999999999995</v>
      </c>
    </row>
    <row r="20" spans="1:17" x14ac:dyDescent="0.25">
      <c r="A20" t="s">
        <v>347</v>
      </c>
      <c r="B20" s="2">
        <v>0</v>
      </c>
      <c r="C20" s="2">
        <v>0</v>
      </c>
      <c r="D20" s="2">
        <v>0</v>
      </c>
      <c r="E20">
        <v>10</v>
      </c>
      <c r="F20">
        <v>76.2</v>
      </c>
      <c r="G20">
        <f t="shared" si="0"/>
        <v>0.44999999999999996</v>
      </c>
      <c r="H20">
        <v>4.0999999999999996</v>
      </c>
      <c r="I20">
        <v>0</v>
      </c>
      <c r="J20">
        <v>7</v>
      </c>
      <c r="K20">
        <v>270</v>
      </c>
      <c r="L20">
        <v>0</v>
      </c>
      <c r="Q20">
        <v>0.55000000000000004</v>
      </c>
    </row>
    <row r="21" spans="1:17" x14ac:dyDescent="0.25">
      <c r="A21" t="s">
        <v>348</v>
      </c>
      <c r="B21" s="2">
        <v>0</v>
      </c>
      <c r="C21" s="2">
        <v>0</v>
      </c>
      <c r="D21" s="2">
        <v>0</v>
      </c>
      <c r="E21">
        <v>10</v>
      </c>
      <c r="F21" s="2">
        <v>78</v>
      </c>
      <c r="G21">
        <f t="shared" si="0"/>
        <v>0.47</v>
      </c>
      <c r="H21">
        <v>3.7</v>
      </c>
      <c r="I21">
        <v>0</v>
      </c>
      <c r="J21">
        <v>7</v>
      </c>
      <c r="K21">
        <v>220</v>
      </c>
      <c r="L21">
        <v>0</v>
      </c>
      <c r="Q21">
        <v>0.53</v>
      </c>
    </row>
    <row r="22" spans="1:17" x14ac:dyDescent="0.25">
      <c r="A22" t="s">
        <v>349</v>
      </c>
      <c r="B22" s="2">
        <v>0</v>
      </c>
      <c r="C22" s="2">
        <v>0</v>
      </c>
      <c r="D22" s="2">
        <v>0</v>
      </c>
      <c r="E22">
        <v>10</v>
      </c>
      <c r="F22">
        <v>76.2</v>
      </c>
      <c r="G22">
        <f t="shared" si="0"/>
        <v>0.49</v>
      </c>
      <c r="H22">
        <v>3.7</v>
      </c>
      <c r="I22">
        <v>0</v>
      </c>
      <c r="J22">
        <v>7</v>
      </c>
      <c r="K22">
        <v>170</v>
      </c>
      <c r="L22">
        <v>0</v>
      </c>
      <c r="Q22">
        <v>0.51</v>
      </c>
    </row>
    <row r="23" spans="1:17" x14ac:dyDescent="0.25">
      <c r="A23" t="s">
        <v>350</v>
      </c>
      <c r="B23" s="2">
        <v>0</v>
      </c>
      <c r="C23" s="2">
        <v>0</v>
      </c>
      <c r="D23" s="2">
        <v>0</v>
      </c>
      <c r="E23">
        <v>10</v>
      </c>
      <c r="F23" s="2">
        <v>65</v>
      </c>
      <c r="G23">
        <f t="shared" si="0"/>
        <v>0.49</v>
      </c>
      <c r="H23">
        <v>3.7</v>
      </c>
      <c r="I23">
        <v>0</v>
      </c>
      <c r="J23">
        <v>7</v>
      </c>
      <c r="K23">
        <v>120</v>
      </c>
      <c r="L23">
        <v>0</v>
      </c>
      <c r="Q23">
        <v>0.51</v>
      </c>
    </row>
    <row r="36" spans="14:19" x14ac:dyDescent="0.25">
      <c r="N36" t="s">
        <v>402</v>
      </c>
      <c r="P36">
        <f>_xlfn.STDEV.S(G14:G23)</f>
        <v>2.8679260799399947E-2</v>
      </c>
      <c r="R36" t="s">
        <v>404</v>
      </c>
      <c r="S36">
        <f>AVERAGE(G14:G23)</f>
        <v>0.45350000000000001</v>
      </c>
    </row>
    <row r="37" spans="14:19" x14ac:dyDescent="0.25">
      <c r="N37" t="s">
        <v>403</v>
      </c>
      <c r="P37">
        <f>_xlfn.STDEV.P(G2:G5,G7,G9,G10,G11,G12)</f>
        <v>1.3425606637327274E-2</v>
      </c>
      <c r="R37" t="s">
        <v>404</v>
      </c>
      <c r="S37">
        <f>AVERAGE(G2:G5,G7,G9,G10,G11,G12)</f>
        <v>0.44444444444444442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workbookViewId="0">
      <selection activeCell="A11" sqref="A11"/>
    </sheetView>
  </sheetViews>
  <sheetFormatPr defaultRowHeight="15" x14ac:dyDescent="0.25"/>
  <sheetData>
    <row r="1" spans="1:1" x14ac:dyDescent="0.25">
      <c r="A1" t="str">
        <f>Sheet4!A2&amp;","&amp;Sheet4!B2&amp;","&amp;Sheet4!C2&amp;","&amp;Sheet4!D2&amp;","&amp;Sheet4!E2&amp;","&amp;Sheet4!F2&amp;","&amp;Sheet4!G2&amp;","&amp;Sheet4!H2&amp;","&amp;Sheet4!I2&amp;","&amp;Sheet4!J2&amp;","&amp;Sheet4!K2&amp;","&amp;Sheet4!L2</f>
        <v>Si5475,0,0,0,10,54.4,0.47,4,100,3,510,0</v>
      </c>
    </row>
    <row r="2" spans="1:1" x14ac:dyDescent="0.25">
      <c r="A2" t="str">
        <f>Sheet4!A3&amp;","&amp;Sheet4!B3&amp;","&amp;Sheet4!C3&amp;","&amp;Sheet4!D3&amp;","&amp;Sheet4!E3&amp;","&amp;Sheet4!F3&amp;","&amp;Sheet4!G3&amp;","&amp;Sheet4!H3&amp;","&amp;Sheet4!I3&amp;","&amp;Sheet4!J3&amp;","&amp;Sheet4!K3&amp;","&amp;Sheet4!L3</f>
        <v>Si5476,0,0,0,10,56.8,0.43,4,100,3,470,0</v>
      </c>
    </row>
    <row r="3" spans="1:1" x14ac:dyDescent="0.25">
      <c r="A3" t="str">
        <f>Sheet4!A4&amp;","&amp;Sheet4!B4&amp;","&amp;Sheet4!C4&amp;","&amp;Sheet4!D4&amp;","&amp;Sheet4!E4&amp;","&amp;Sheet4!F4&amp;","&amp;Sheet4!G4&amp;","&amp;Sheet4!H4&amp;","&amp;Sheet4!I4&amp;","&amp;Sheet4!J4&amp;","&amp;Sheet4!K4&amp;","&amp;Sheet4!L4</f>
        <v>Si5477,0,0,0,10,45.4,0.45,4,100,3,440,0</v>
      </c>
    </row>
    <row r="4" spans="1:1" x14ac:dyDescent="0.25">
      <c r="A4" t="str">
        <f>Sheet4!A5&amp;","&amp;Sheet4!B5&amp;","&amp;Sheet4!C5&amp;","&amp;Sheet4!D5&amp;","&amp;Sheet4!E5&amp;","&amp;Sheet4!F5&amp;","&amp;Sheet4!G5&amp;","&amp;Sheet4!H5&amp;","&amp;Sheet4!I5&amp;","&amp;Sheet4!J5&amp;","&amp;Sheet4!K5&amp;","&amp;Sheet4!L5</f>
        <v>Si5478,0,0,0,10,51,0.45,4,100,3,400,0</v>
      </c>
    </row>
    <row r="5" spans="1:1" x14ac:dyDescent="0.25">
      <c r="A5" t="str">
        <f>Sheet4!A6&amp;","&amp;Sheet4!B6&amp;","&amp;Sheet4!C6&amp;","&amp;Sheet4!D6&amp;","&amp;Sheet4!E6&amp;","&amp;Sheet4!F6&amp;","&amp;Sheet4!G6&amp;","&amp;Sheet4!H6&amp;","&amp;Sheet4!I6&amp;","&amp;Sheet4!J6&amp;","&amp;Sheet4!K6&amp;","&amp;Sheet4!L6</f>
        <v>Si5479,0,0,80,10,54.8,0.44,4,100,3,370,0</v>
      </c>
    </row>
    <row r="6" spans="1:1" x14ac:dyDescent="0.25">
      <c r="A6" t="str">
        <f>Sheet4!A7&amp;","&amp;Sheet4!B7&amp;","&amp;Sheet4!C7&amp;","&amp;Sheet4!D7&amp;","&amp;Sheet4!E7&amp;","&amp;Sheet4!F7&amp;","&amp;Sheet4!G7&amp;","&amp;Sheet4!H7&amp;","&amp;Sheet4!I7&amp;","&amp;Sheet4!J7&amp;","&amp;Sheet4!K7&amp;","&amp;Sheet4!L7</f>
        <v>Si5480,0,0,0,10,58.2,0.43,4,100,3,370,0</v>
      </c>
    </row>
    <row r="7" spans="1:1" x14ac:dyDescent="0.25">
      <c r="A7" t="str">
        <f>Sheet4!A8&amp;","&amp;Sheet4!B8&amp;","&amp;Sheet4!C8&amp;","&amp;Sheet4!D8&amp;","&amp;Sheet4!E8&amp;","&amp;Sheet4!F8&amp;","&amp;Sheet4!G8&amp;","&amp;Sheet4!H8&amp;","&amp;Sheet4!I8&amp;","&amp;Sheet4!J8&amp;","&amp;Sheet4!K8&amp;","&amp;Sheet4!L8</f>
        <v>Si5481,0,0,-80,10,57.5,0.42,4,100,3,370,0</v>
      </c>
    </row>
    <row r="8" spans="1:1" x14ac:dyDescent="0.25">
      <c r="A8" t="str">
        <f>Sheet4!A9&amp;","&amp;Sheet4!B9&amp;","&amp;Sheet4!C9&amp;","&amp;Sheet4!D9&amp;","&amp;Sheet4!E9&amp;","&amp;Sheet4!F9&amp;","&amp;Sheet4!G9&amp;","&amp;Sheet4!H9&amp;","&amp;Sheet4!I9&amp;","&amp;Sheet4!J9&amp;","&amp;Sheet4!K9&amp;","&amp;Sheet4!L9</f>
        <v>Si5482,0,0,0,10,49.4,0.43,4,100,3,340,0</v>
      </c>
    </row>
    <row r="9" spans="1:1" x14ac:dyDescent="0.25">
      <c r="A9" t="str">
        <f>Sheet4!A10&amp;","&amp;Sheet4!B10&amp;","&amp;Sheet4!C10&amp;","&amp;Sheet4!D10&amp;","&amp;Sheet4!E10&amp;","&amp;Sheet4!F10&amp;","&amp;Sheet4!G10&amp;","&amp;Sheet4!H10&amp;","&amp;Sheet4!I10&amp;","&amp;Sheet4!J10&amp;","&amp;Sheet4!K10&amp;","&amp;Sheet4!L10</f>
        <v>Si5483,0,0,0,10,54.8,0.44,4,100,3,300,0</v>
      </c>
    </row>
    <row r="10" spans="1:1" x14ac:dyDescent="0.25">
      <c r="A10" t="str">
        <f>Sheet4!A11&amp;","&amp;Sheet4!B11&amp;","&amp;Sheet4!C11&amp;","&amp;Sheet4!D11&amp;","&amp;Sheet4!E11&amp;","&amp;Sheet4!F11&amp;","&amp;Sheet4!G11&amp;","&amp;Sheet4!H11&amp;","&amp;Sheet4!I11&amp;","&amp;Sheet4!J11&amp;","&amp;Sheet4!K11&amp;","&amp;Sheet4!L11</f>
        <v>Si5484,0,0,0,10,63,0.44,4,100,3,270,0</v>
      </c>
    </row>
    <row r="11" spans="1:1" x14ac:dyDescent="0.25">
      <c r="A11" t="str">
        <f>Sheet4!A12&amp;","&amp;Sheet4!B12&amp;","&amp;Sheet4!C12&amp;","&amp;Sheet4!D12&amp;","&amp;Sheet4!E12&amp;","&amp;Sheet4!F12&amp;","&amp;Sheet4!G12&amp;","&amp;Sheet4!H12&amp;","&amp;Sheet4!I12&amp;","&amp;Sheet4!J12&amp;","&amp;Sheet4!K12&amp;","&amp;Sheet4!L12</f>
        <v>Si5485,0,0,0,10,55.2,0.46,4,100,3,240,0</v>
      </c>
    </row>
    <row r="12" spans="1:1" x14ac:dyDescent="0.25">
      <c r="A12" t="str">
        <f>Sheet4!A13&amp;","&amp;Sheet4!B13&amp;","&amp;Sheet4!C13&amp;","&amp;Sheet4!D13&amp;","&amp;Sheet4!E13&amp;","&amp;Sheet4!F13&amp;","&amp;Sheet4!G13&amp;","&amp;Sheet4!H13&amp;","&amp;Sheet4!I13&amp;","&amp;Sheet4!J13&amp;","&amp;Sheet4!K13&amp;","&amp;Sheet4!L13</f>
        <v>Si5486,0,0,0,10,57.9,0.45,4,100,5,370,0</v>
      </c>
    </row>
    <row r="13" spans="1:1" x14ac:dyDescent="0.25">
      <c r="A13" t="str">
        <f>Sheet4!A14&amp;","&amp;Sheet4!B14&amp;","&amp;Sheet4!C14&amp;","&amp;Sheet4!D14&amp;","&amp;Sheet4!E14&amp;","&amp;Sheet4!F14&amp;","&amp;Sheet4!G14&amp;","&amp;Sheet4!H14&amp;","&amp;Sheet4!I14&amp;","&amp;Sheet4!J14&amp;","&amp;Sheet4!K14&amp;","&amp;Sheet4!L14</f>
        <v>Si5487,0,0,0,10,54.8,0.48,4,0,7,570,0</v>
      </c>
    </row>
    <row r="14" spans="1:1" x14ac:dyDescent="0.25">
      <c r="A14" t="str">
        <f>Sheet4!A15&amp;","&amp;Sheet4!B15&amp;","&amp;Sheet4!C15&amp;","&amp;Sheet4!D15&amp;","&amp;Sheet4!E15&amp;","&amp;Sheet4!F15&amp;","&amp;Sheet4!G15&amp;","&amp;Sheet4!H15&amp;","&amp;Sheet4!I15&amp;","&amp;Sheet4!J15&amp;","&amp;Sheet4!K15&amp;","&amp;Sheet4!L15</f>
        <v>Si5488,0,0,0,10,64,0.46,4,0,7,520,0</v>
      </c>
    </row>
    <row r="15" spans="1:1" x14ac:dyDescent="0.25">
      <c r="A15" t="str">
        <f>Sheet4!A16&amp;","&amp;Sheet4!B16&amp;","&amp;Sheet4!C16&amp;","&amp;Sheet4!D16&amp;","&amp;Sheet4!E16&amp;","&amp;Sheet4!F16&amp;","&amp;Sheet4!G16&amp;","&amp;Sheet4!H16&amp;","&amp;Sheet4!I16&amp;","&amp;Sheet4!J16&amp;","&amp;Sheet4!K16&amp;","&amp;Sheet4!L16</f>
        <v>Si5489,0,0,0,10,67,0.42,4,0,7,470,0</v>
      </c>
    </row>
    <row r="16" spans="1:1" x14ac:dyDescent="0.25">
      <c r="A16" t="str">
        <f>Sheet4!A17&amp;","&amp;Sheet4!B17&amp;","&amp;Sheet4!C17&amp;","&amp;Sheet4!D17&amp;","&amp;Sheet4!E17&amp;","&amp;Sheet4!F17&amp;","&amp;Sheet4!G17&amp;","&amp;Sheet4!H17&amp;","&amp;Sheet4!I17&amp;","&amp;Sheet4!J17&amp;","&amp;Sheet4!K17&amp;","&amp;Sheet4!L17</f>
        <v>Si5490,0,0,0,10,70,0.42,4.4,0,7,420,0</v>
      </c>
    </row>
    <row r="17" spans="1:1" x14ac:dyDescent="0.25">
      <c r="A17" t="str">
        <f>Sheet4!A18&amp;","&amp;Sheet4!B18&amp;","&amp;Sheet4!C18&amp;","&amp;Sheet4!D18&amp;","&amp;Sheet4!E18&amp;","&amp;Sheet4!F18&amp;","&amp;Sheet4!G18&amp;","&amp;Sheet4!H18&amp;","&amp;Sheet4!I18&amp;","&amp;Sheet4!J18&amp;","&amp;Sheet4!K18&amp;","&amp;Sheet4!L18</f>
        <v>Si5491,0,0,0,10,72.2,0.42,4.4,0,7,370,0</v>
      </c>
    </row>
    <row r="18" spans="1:1" x14ac:dyDescent="0.25">
      <c r="A18" t="str">
        <f>Sheet4!A19&amp;","&amp;Sheet4!B19&amp;","&amp;Sheet4!C19&amp;","&amp;Sheet4!D19&amp;","&amp;Sheet4!E19&amp;","&amp;Sheet4!F19&amp;","&amp;Sheet4!G19&amp;","&amp;Sheet4!H19&amp;","&amp;Sheet4!I19&amp;","&amp;Sheet4!J19&amp;","&amp;Sheet4!K19&amp;","&amp;Sheet4!L19</f>
        <v>Si5492,0,0,0,10,74.4,0.435,4.3,0,7,320,0</v>
      </c>
    </row>
    <row r="19" spans="1:1" x14ac:dyDescent="0.25">
      <c r="A19" t="str">
        <f>Sheet4!A20&amp;","&amp;Sheet4!B20&amp;","&amp;Sheet4!C20&amp;","&amp;Sheet4!D20&amp;","&amp;Sheet4!E20&amp;","&amp;Sheet4!F20&amp;","&amp;Sheet4!G20&amp;","&amp;Sheet4!H20&amp;","&amp;Sheet4!I20&amp;","&amp;Sheet4!J20&amp;","&amp;Sheet4!K20&amp;","&amp;Sheet4!L20</f>
        <v>Si5493,0,0,0,10,76.2,0.45,4.1,0,7,270,0</v>
      </c>
    </row>
    <row r="20" spans="1:1" x14ac:dyDescent="0.25">
      <c r="A20" t="str">
        <f>Sheet4!A21&amp;","&amp;Sheet4!B21&amp;","&amp;Sheet4!C21&amp;","&amp;Sheet4!D21&amp;","&amp;Sheet4!E21&amp;","&amp;Sheet4!F21&amp;","&amp;Sheet4!G21&amp;","&amp;Sheet4!H21&amp;","&amp;Sheet4!I21&amp;","&amp;Sheet4!J21&amp;","&amp;Sheet4!K21&amp;","&amp;Sheet4!L21</f>
        <v>Si5494,0,0,0,10,78,0.47,3.7,0,7,220,0</v>
      </c>
    </row>
    <row r="21" spans="1:1" x14ac:dyDescent="0.25">
      <c r="A21" t="str">
        <f>Sheet4!A22&amp;","&amp;Sheet4!B22&amp;","&amp;Sheet4!C22&amp;","&amp;Sheet4!D22&amp;","&amp;Sheet4!E22&amp;","&amp;Sheet4!F22&amp;","&amp;Sheet4!G22&amp;","&amp;Sheet4!H22&amp;","&amp;Sheet4!I22&amp;","&amp;Sheet4!J22&amp;","&amp;Sheet4!K22&amp;","&amp;Sheet4!L22</f>
        <v>Si5495,0,0,0,10,76.2,0.49,3.7,0,7,170,0</v>
      </c>
    </row>
    <row r="22" spans="1:1" x14ac:dyDescent="0.25">
      <c r="A22" t="str">
        <f>Sheet4!A23&amp;","&amp;Sheet4!B23&amp;","&amp;Sheet4!C23&amp;","&amp;Sheet4!D23&amp;","&amp;Sheet4!E23&amp;","&amp;Sheet4!F23&amp;","&amp;Sheet4!G23&amp;","&amp;Sheet4!H23&amp;","&amp;Sheet4!I23&amp;","&amp;Sheet4!J23&amp;","&amp;Sheet4!K23&amp;","&amp;Sheet4!L23</f>
        <v>Si5496,0,0,0,10,65,0.49,3.7,0,7,120,0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I21"/>
  <sheetViews>
    <sheetView topLeftCell="A7" zoomScale="190" zoomScaleNormal="190" workbookViewId="0">
      <selection activeCell="D21" sqref="D21"/>
    </sheetView>
  </sheetViews>
  <sheetFormatPr defaultRowHeight="15" x14ac:dyDescent="0.25"/>
  <sheetData>
    <row r="4" spans="4:9" x14ac:dyDescent="0.25">
      <c r="D4" t="s">
        <v>405</v>
      </c>
      <c r="E4" t="s">
        <v>406</v>
      </c>
    </row>
    <row r="5" spans="4:9" x14ac:dyDescent="0.25">
      <c r="D5" s="2" t="s">
        <v>97</v>
      </c>
      <c r="E5" s="2" t="s">
        <v>111</v>
      </c>
      <c r="H5">
        <f>D5/D$9</f>
        <v>0.9060509554140127</v>
      </c>
      <c r="I5">
        <f>E5/E$9</f>
        <v>0.92129629629629639</v>
      </c>
    </row>
    <row r="6" spans="4:9" x14ac:dyDescent="0.25">
      <c r="D6" s="2" t="s">
        <v>392</v>
      </c>
      <c r="E6" s="2">
        <v>61</v>
      </c>
      <c r="H6">
        <f t="shared" ref="H6:I21" si="0">D6/D$9</f>
        <v>0.9585987261146498</v>
      </c>
      <c r="I6">
        <f t="shared" si="0"/>
        <v>0.9413580246913581</v>
      </c>
    </row>
    <row r="7" spans="4:9" x14ac:dyDescent="0.25">
      <c r="D7" s="2" t="s">
        <v>68</v>
      </c>
      <c r="E7" s="2" t="s">
        <v>155</v>
      </c>
      <c r="H7">
        <f t="shared" si="0"/>
        <v>0.91878980891719753</v>
      </c>
      <c r="I7">
        <f t="shared" si="0"/>
        <v>0.89969135802469136</v>
      </c>
    </row>
    <row r="8" spans="4:9" x14ac:dyDescent="0.25">
      <c r="D8" s="2" t="s">
        <v>82</v>
      </c>
      <c r="E8" s="2" t="s">
        <v>46</v>
      </c>
      <c r="H8">
        <f t="shared" si="0"/>
        <v>0.95700636942675166</v>
      </c>
      <c r="I8">
        <f t="shared" si="0"/>
        <v>0.97685185185185186</v>
      </c>
    </row>
    <row r="9" spans="4:9" x14ac:dyDescent="0.25">
      <c r="D9" s="2" t="s">
        <v>393</v>
      </c>
      <c r="E9" s="2" t="s">
        <v>32</v>
      </c>
      <c r="H9">
        <f t="shared" si="0"/>
        <v>1</v>
      </c>
      <c r="I9">
        <f t="shared" si="0"/>
        <v>1</v>
      </c>
    </row>
    <row r="10" spans="4:9" x14ac:dyDescent="0.25">
      <c r="D10" s="2" t="s">
        <v>394</v>
      </c>
      <c r="E10" s="2" t="s">
        <v>13</v>
      </c>
      <c r="H10">
        <f t="shared" si="0"/>
        <v>0.97292993630573255</v>
      </c>
      <c r="I10">
        <f t="shared" si="0"/>
        <v>0.99074074074074081</v>
      </c>
    </row>
    <row r="11" spans="4:9" x14ac:dyDescent="0.25">
      <c r="D11" s="2" t="s">
        <v>135</v>
      </c>
      <c r="E11" s="2" t="s">
        <v>80</v>
      </c>
      <c r="H11">
        <f t="shared" si="0"/>
        <v>0.86464968152866239</v>
      </c>
      <c r="I11">
        <f t="shared" si="0"/>
        <v>0.88117283950617287</v>
      </c>
    </row>
    <row r="12" spans="4:9" x14ac:dyDescent="0.25">
      <c r="D12" s="2" t="s">
        <v>397</v>
      </c>
      <c r="E12" s="2" t="s">
        <v>53</v>
      </c>
      <c r="H12">
        <f t="shared" si="0"/>
        <v>0.91560509554140135</v>
      </c>
      <c r="I12">
        <f t="shared" si="0"/>
        <v>0.90586419753086433</v>
      </c>
    </row>
    <row r="13" spans="4:9" x14ac:dyDescent="0.25">
      <c r="D13" s="2" t="s">
        <v>177</v>
      </c>
      <c r="E13" s="2" t="s">
        <v>151</v>
      </c>
      <c r="H13">
        <f t="shared" si="0"/>
        <v>0.88694267515923575</v>
      </c>
      <c r="I13">
        <f t="shared" si="0"/>
        <v>0.87345679012345689</v>
      </c>
    </row>
    <row r="14" spans="4:9" x14ac:dyDescent="0.25">
      <c r="D14" s="2" t="s">
        <v>157</v>
      </c>
      <c r="E14" s="2" t="s">
        <v>156</v>
      </c>
      <c r="H14">
        <f t="shared" si="0"/>
        <v>0.91242038216560506</v>
      </c>
      <c r="I14">
        <f t="shared" si="0"/>
        <v>0.88888888888888895</v>
      </c>
    </row>
    <row r="15" spans="4:9" x14ac:dyDescent="0.25">
      <c r="D15" s="2" t="s">
        <v>105</v>
      </c>
      <c r="E15" s="2" t="s">
        <v>79</v>
      </c>
      <c r="H15">
        <f t="shared" si="0"/>
        <v>0.8519108280254778</v>
      </c>
      <c r="I15">
        <f t="shared" si="0"/>
        <v>0.91203703703703709</v>
      </c>
    </row>
    <row r="16" spans="4:9" x14ac:dyDescent="0.25">
      <c r="D16" s="2" t="s">
        <v>67</v>
      </c>
      <c r="E16" s="2" t="s">
        <v>157</v>
      </c>
      <c r="H16">
        <f t="shared" si="0"/>
        <v>0.86942675159235672</v>
      </c>
      <c r="I16">
        <f t="shared" si="0"/>
        <v>0.8842592592592593</v>
      </c>
    </row>
    <row r="17" spans="4:9" x14ac:dyDescent="0.25">
      <c r="D17" s="2" t="s">
        <v>80</v>
      </c>
      <c r="E17" s="2" t="s">
        <v>55</v>
      </c>
      <c r="H17">
        <f t="shared" si="0"/>
        <v>0.90923566878980899</v>
      </c>
      <c r="I17">
        <f t="shared" si="0"/>
        <v>0.97067901234567899</v>
      </c>
    </row>
    <row r="18" spans="4:9" x14ac:dyDescent="0.25">
      <c r="D18" s="2" t="s">
        <v>112</v>
      </c>
      <c r="E18" s="2" t="s">
        <v>119</v>
      </c>
      <c r="H18">
        <f t="shared" si="0"/>
        <v>0.9219745222929937</v>
      </c>
      <c r="I18">
        <f t="shared" si="0"/>
        <v>0.85648148148148151</v>
      </c>
    </row>
    <row r="19" spans="4:9" x14ac:dyDescent="0.25">
      <c r="D19" s="2" t="s">
        <v>148</v>
      </c>
      <c r="E19" s="2" t="s">
        <v>115</v>
      </c>
      <c r="H19">
        <f t="shared" si="0"/>
        <v>0.81369426751592366</v>
      </c>
      <c r="I19">
        <f t="shared" si="0"/>
        <v>0.87500000000000011</v>
      </c>
    </row>
    <row r="20" spans="4:9" x14ac:dyDescent="0.25">
      <c r="D20" s="2" t="s">
        <v>399</v>
      </c>
      <c r="E20" s="2" t="s">
        <v>108</v>
      </c>
      <c r="H20">
        <f t="shared" si="0"/>
        <v>0.8439490445859873</v>
      </c>
      <c r="I20">
        <f t="shared" si="0"/>
        <v>0.85339506172839508</v>
      </c>
    </row>
    <row r="21" spans="4:9" x14ac:dyDescent="0.25">
      <c r="D21" s="2" t="s">
        <v>141</v>
      </c>
      <c r="E21" s="2" t="s">
        <v>142</v>
      </c>
      <c r="H21">
        <f t="shared" si="0"/>
        <v>0.87898089171974536</v>
      </c>
      <c r="I21">
        <f t="shared" si="0"/>
        <v>0.86882716049382713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Uniformity data</vt:lpstr>
      <vt:lpstr>Sheet2</vt:lpstr>
      <vt:lpstr>Sheet3</vt:lpstr>
      <vt:lpstr>Sheet4</vt:lpstr>
      <vt:lpstr>Sheet5</vt:lpstr>
      <vt:lpstr>Sheet6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anfab</dc:creator>
  <cp:lastModifiedBy>Nicolai Frisch Brejnholt</cp:lastModifiedBy>
  <dcterms:created xsi:type="dcterms:W3CDTF">2011-09-21T11:18:28Z</dcterms:created>
  <dcterms:modified xsi:type="dcterms:W3CDTF">2011-12-18T20:15:27Z</dcterms:modified>
</cp:coreProperties>
</file>