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955" windowHeight="121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0" i="1"/>
  <c r="O11" l="1"/>
  <c r="O5"/>
  <c r="L5"/>
  <c r="L11"/>
  <c r="N10"/>
  <c r="L9"/>
  <c r="N9" s="1"/>
  <c r="O10"/>
  <c r="O12"/>
  <c r="O9"/>
  <c r="L12"/>
  <c r="L8"/>
  <c r="N8" s="1"/>
  <c r="L7"/>
  <c r="N7" s="1"/>
  <c r="L6"/>
  <c r="O7"/>
  <c r="O8"/>
  <c r="O6"/>
  <c r="M6"/>
  <c r="M11"/>
  <c r="M12"/>
  <c r="N12" l="1"/>
  <c r="O13"/>
  <c r="N11"/>
  <c r="N6"/>
  <c r="N5"/>
  <c r="N13" l="1"/>
  <c r="N15" s="1"/>
  <c r="N16" s="1"/>
</calcChain>
</file>

<file path=xl/sharedStrings.xml><?xml version="1.0" encoding="utf-8"?>
<sst xmlns="http://schemas.openxmlformats.org/spreadsheetml/2006/main" count="31" uniqueCount="24">
  <si>
    <t>Indledende par</t>
  </si>
  <si>
    <t>Aftener</t>
  </si>
  <si>
    <t>Rækker</t>
  </si>
  <si>
    <t>Flasker</t>
  </si>
  <si>
    <t>Kontant</t>
  </si>
  <si>
    <t>1 præmie</t>
  </si>
  <si>
    <t>2 præmie</t>
  </si>
  <si>
    <t>3 præmie</t>
  </si>
  <si>
    <t>4 præmie</t>
  </si>
  <si>
    <t>Placeringsflasker</t>
  </si>
  <si>
    <t>Topscorerflasker i alt</t>
  </si>
  <si>
    <t>Vin i alt</t>
  </si>
  <si>
    <t>Kontant i alt</t>
  </si>
  <si>
    <t>Indledende hold</t>
  </si>
  <si>
    <t>Finale hold</t>
  </si>
  <si>
    <t>Mellemrunde par</t>
  </si>
  <si>
    <t>Finale par</t>
  </si>
  <si>
    <t>Indledende hold, multi</t>
  </si>
  <si>
    <t>Vin - diverse andre (pedel etc)</t>
  </si>
  <si>
    <t>I alt</t>
  </si>
  <si>
    <t>Finale, multi</t>
  </si>
  <si>
    <t>Vinpris (per stk 41,01)</t>
  </si>
  <si>
    <t>imps across the field</t>
  </si>
  <si>
    <t> Præmieregulativ for sæsonen 2010-2011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</si>
</sst>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0"/>
      <name val="Verdana"/>
    </font>
    <font>
      <sz val="10"/>
      <name val="Verdana"/>
    </font>
    <font>
      <b/>
      <sz val="10"/>
      <color indexed="18"/>
      <name val="Tahoma"/>
      <family val="2"/>
    </font>
    <font>
      <sz val="10"/>
      <color indexed="9"/>
      <name val="Verdana"/>
    </font>
    <font>
      <sz val="10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textRotation="90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3" fillId="3" borderId="1" xfId="0" applyFont="1" applyFill="1" applyBorder="1"/>
    <xf numFmtId="10" fontId="0" fillId="0" borderId="0" xfId="2" applyNumberFormat="1" applyFont="1"/>
    <xf numFmtId="0" fontId="0" fillId="4" borderId="1" xfId="0" applyFill="1" applyBorder="1"/>
    <xf numFmtId="4" fontId="0" fillId="0" borderId="0" xfId="0" applyNumberFormat="1" applyAlignment="1"/>
    <xf numFmtId="0" fontId="4" fillId="0" borderId="0" xfId="0" applyFont="1" applyAlignment="1">
      <alignment textRotation="90"/>
    </xf>
    <xf numFmtId="164" fontId="0" fillId="0" borderId="0" xfId="1" applyFont="1" applyAlignment="1"/>
    <xf numFmtId="0" fontId="5" fillId="0" borderId="1" xfId="0" applyFont="1" applyBorder="1" applyAlignment="1"/>
    <xf numFmtId="0" fontId="0" fillId="5" borderId="1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K22" sqref="K22"/>
    </sheetView>
  </sheetViews>
  <sheetFormatPr defaultRowHeight="12.75"/>
  <cols>
    <col min="1" max="1" width="27.625" customWidth="1"/>
    <col min="2" max="2" width="6.125" bestFit="1" customWidth="1"/>
    <col min="3" max="3" width="6.5" bestFit="1" customWidth="1"/>
    <col min="4" max="4" width="6" bestFit="1" customWidth="1"/>
    <col min="5" max="5" width="6.375" bestFit="1" customWidth="1"/>
    <col min="6" max="6" width="6" bestFit="1" customWidth="1"/>
    <col min="7" max="7" width="6.375" bestFit="1" customWidth="1"/>
    <col min="8" max="8" width="6" bestFit="1" customWidth="1"/>
    <col min="9" max="9" width="6.375" bestFit="1" customWidth="1"/>
    <col min="10" max="10" width="6" bestFit="1" customWidth="1"/>
    <col min="11" max="11" width="6.375" bestFit="1" customWidth="1"/>
    <col min="12" max="12" width="13.125" bestFit="1" customWidth="1"/>
    <col min="13" max="13" width="16.125" bestFit="1" customWidth="1"/>
    <col min="14" max="14" width="7.875" bestFit="1" customWidth="1"/>
    <col min="15" max="15" width="9.5" bestFit="1" customWidth="1"/>
    <col min="16" max="16" width="9.25" customWidth="1"/>
    <col min="17" max="17" width="9.625" bestFit="1" customWidth="1"/>
  </cols>
  <sheetData>
    <row r="1" spans="1:18" ht="25.5">
      <c r="A1" s="1" t="s">
        <v>23</v>
      </c>
    </row>
    <row r="2" spans="1:18">
      <c r="A2" s="2"/>
    </row>
    <row r="3" spans="1:18" ht="128.25" customHeight="1">
      <c r="A3" s="1" t="s">
        <v>23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3</v>
      </c>
      <c r="G3" s="14" t="s">
        <v>4</v>
      </c>
      <c r="H3" s="14" t="s">
        <v>3</v>
      </c>
      <c r="I3" s="14" t="s">
        <v>4</v>
      </c>
      <c r="J3" s="14" t="s">
        <v>3</v>
      </c>
      <c r="K3" s="14" t="s">
        <v>4</v>
      </c>
      <c r="L3" s="14" t="s">
        <v>9</v>
      </c>
      <c r="M3" s="14" t="s">
        <v>10</v>
      </c>
      <c r="N3" s="14" t="s">
        <v>11</v>
      </c>
      <c r="O3" s="14" t="s">
        <v>12</v>
      </c>
      <c r="P3" s="12"/>
      <c r="Q3" s="12"/>
      <c r="R3" s="3"/>
    </row>
    <row r="4" spans="1:18">
      <c r="A4" s="4"/>
      <c r="B4" s="4"/>
      <c r="C4" s="4"/>
      <c r="D4" s="15" t="s">
        <v>5</v>
      </c>
      <c r="E4" s="15"/>
      <c r="F4" s="15" t="s">
        <v>6</v>
      </c>
      <c r="G4" s="15"/>
      <c r="H4" s="15" t="s">
        <v>7</v>
      </c>
      <c r="I4" s="15"/>
      <c r="J4" s="15" t="s">
        <v>8</v>
      </c>
      <c r="K4" s="15"/>
      <c r="L4" s="4"/>
      <c r="M4" s="4"/>
      <c r="N4" s="4"/>
      <c r="O4" s="4"/>
    </row>
    <row r="5" spans="1:18">
      <c r="A5" s="4" t="s">
        <v>22</v>
      </c>
      <c r="B5" s="4">
        <v>1</v>
      </c>
      <c r="C5" s="4">
        <v>2</v>
      </c>
      <c r="D5" s="4">
        <v>2</v>
      </c>
      <c r="E5" s="4"/>
      <c r="F5" s="4">
        <v>1</v>
      </c>
      <c r="G5" s="4"/>
      <c r="H5" s="4">
        <v>0</v>
      </c>
      <c r="I5" s="4"/>
      <c r="J5" s="4"/>
      <c r="K5" s="4"/>
      <c r="L5" s="4">
        <f>(+D5+F5+H5+J5)*2*2</f>
        <v>12</v>
      </c>
      <c r="M5" s="10"/>
      <c r="N5" s="4">
        <f>+L5+M5</f>
        <v>12</v>
      </c>
      <c r="O5" s="4">
        <f>+E5+G5+I5+K5</f>
        <v>0</v>
      </c>
      <c r="P5" s="11"/>
      <c r="Q5" s="13"/>
      <c r="R5" s="3"/>
    </row>
    <row r="6" spans="1:18">
      <c r="A6" s="4" t="s">
        <v>0</v>
      </c>
      <c r="B6" s="4">
        <v>3</v>
      </c>
      <c r="C6" s="4">
        <v>2</v>
      </c>
      <c r="D6" s="4">
        <v>3</v>
      </c>
      <c r="E6" s="4"/>
      <c r="F6" s="4">
        <v>2</v>
      </c>
      <c r="G6" s="4"/>
      <c r="H6" s="4">
        <v>1</v>
      </c>
      <c r="I6" s="4"/>
      <c r="J6" s="4"/>
      <c r="K6" s="4"/>
      <c r="L6" s="4">
        <f>(+D6+F6+H6+J6)*2*2</f>
        <v>24</v>
      </c>
      <c r="M6" s="4">
        <f>+C6*2*B6</f>
        <v>12</v>
      </c>
      <c r="N6" s="4">
        <f>+L6+M6</f>
        <v>36</v>
      </c>
      <c r="O6" s="4">
        <f>+E6+G6+I6+K6</f>
        <v>0</v>
      </c>
      <c r="P6" s="11"/>
      <c r="Q6" s="13"/>
    </row>
    <row r="7" spans="1:18">
      <c r="A7" s="4" t="s">
        <v>13</v>
      </c>
      <c r="B7" s="4">
        <v>11</v>
      </c>
      <c r="C7" s="4">
        <v>1</v>
      </c>
      <c r="D7" s="4">
        <v>2</v>
      </c>
      <c r="E7" s="4"/>
      <c r="F7" s="4">
        <v>1</v>
      </c>
      <c r="G7" s="4"/>
      <c r="H7" s="4"/>
      <c r="I7" s="4"/>
      <c r="J7" s="4"/>
      <c r="K7" s="4"/>
      <c r="L7" s="4">
        <f>(+D7+F7+H7+J7)*4*2</f>
        <v>24</v>
      </c>
      <c r="M7" s="5"/>
      <c r="N7" s="4">
        <f t="shared" ref="N7:N12" si="0">+L7+M7</f>
        <v>24</v>
      </c>
      <c r="O7" s="4">
        <f t="shared" ref="O7:O8" si="1">+E7+G7+I7+K7</f>
        <v>0</v>
      </c>
      <c r="P7" s="11"/>
      <c r="Q7" s="13"/>
    </row>
    <row r="8" spans="1:18">
      <c r="A8" s="4" t="s">
        <v>17</v>
      </c>
      <c r="B8" s="4">
        <v>11</v>
      </c>
      <c r="C8" s="4">
        <v>1</v>
      </c>
      <c r="D8" s="4">
        <v>2</v>
      </c>
      <c r="E8" s="4"/>
      <c r="F8" s="4">
        <v>1</v>
      </c>
      <c r="G8" s="4"/>
      <c r="H8" s="4"/>
      <c r="I8" s="4"/>
      <c r="J8" s="4"/>
      <c r="K8" s="4"/>
      <c r="L8" s="4">
        <f>(+D8+F8+H8+J8)*2*2</f>
        <v>12</v>
      </c>
      <c r="M8" s="5"/>
      <c r="N8" s="4">
        <f>+L8+M8</f>
        <v>12</v>
      </c>
      <c r="O8" s="4">
        <f t="shared" si="1"/>
        <v>0</v>
      </c>
      <c r="P8" s="11"/>
      <c r="Q8" s="13"/>
    </row>
    <row r="9" spans="1:18">
      <c r="A9" s="4" t="s">
        <v>14</v>
      </c>
      <c r="B9" s="4">
        <v>7</v>
      </c>
      <c r="C9" s="4">
        <v>3</v>
      </c>
      <c r="D9" s="4"/>
      <c r="E9" s="4">
        <v>250</v>
      </c>
      <c r="F9" s="4"/>
      <c r="G9" s="4">
        <v>150</v>
      </c>
      <c r="H9" s="4"/>
      <c r="I9" s="4"/>
      <c r="J9" s="4"/>
      <c r="K9" s="4"/>
      <c r="L9" s="4">
        <f>(+D9+F9+H9+J9)*4*2</f>
        <v>0</v>
      </c>
      <c r="M9" s="5"/>
      <c r="N9" s="4">
        <f t="shared" si="0"/>
        <v>0</v>
      </c>
      <c r="O9" s="4">
        <f>(+E9+G9+I9+K9)*4*5</f>
        <v>8000</v>
      </c>
      <c r="P9" s="11"/>
      <c r="Q9" s="13"/>
    </row>
    <row r="10" spans="1:18">
      <c r="A10" s="4" t="s">
        <v>20</v>
      </c>
      <c r="B10" s="4">
        <v>7</v>
      </c>
      <c r="C10" s="4">
        <v>3</v>
      </c>
      <c r="D10" s="4">
        <v>2</v>
      </c>
      <c r="E10" s="4"/>
      <c r="F10" s="4">
        <v>1</v>
      </c>
      <c r="G10" s="4"/>
      <c r="H10" s="4"/>
      <c r="I10" s="4"/>
      <c r="J10" s="4"/>
      <c r="K10" s="4"/>
      <c r="L10" s="4">
        <f>(+D10+F10+H10+J10)*2*3</f>
        <v>18</v>
      </c>
      <c r="M10" s="5"/>
      <c r="N10" s="4">
        <f>+L10+M10</f>
        <v>18</v>
      </c>
      <c r="O10" s="4">
        <f>+E10+G10+I10+K10</f>
        <v>0</v>
      </c>
      <c r="P10" s="11"/>
      <c r="Q10" s="13"/>
    </row>
    <row r="11" spans="1:18">
      <c r="A11" s="4" t="s">
        <v>15</v>
      </c>
      <c r="B11" s="4">
        <v>3</v>
      </c>
      <c r="C11" s="4">
        <v>2</v>
      </c>
      <c r="D11" s="4"/>
      <c r="E11" s="4">
        <v>150</v>
      </c>
      <c r="F11" s="4"/>
      <c r="G11" s="4">
        <v>100</v>
      </c>
      <c r="H11" s="4">
        <v>2</v>
      </c>
      <c r="I11" s="4"/>
      <c r="J11" s="4">
        <v>1</v>
      </c>
      <c r="K11" s="4"/>
      <c r="L11" s="4">
        <f>(+D11+F11+H11+J11)*2*2</f>
        <v>12</v>
      </c>
      <c r="M11" s="4">
        <f>+C11*2*B11</f>
        <v>12</v>
      </c>
      <c r="N11" s="4">
        <f t="shared" si="0"/>
        <v>24</v>
      </c>
      <c r="O11" s="4">
        <f>(+E11+G11+I11+K11)*2*2</f>
        <v>1000</v>
      </c>
      <c r="P11" s="11"/>
      <c r="Q11" s="13"/>
    </row>
    <row r="12" spans="1:18">
      <c r="A12" s="4" t="s">
        <v>16</v>
      </c>
      <c r="B12" s="4">
        <v>3</v>
      </c>
      <c r="C12" s="4">
        <v>2</v>
      </c>
      <c r="D12" s="4"/>
      <c r="E12" s="4">
        <v>250</v>
      </c>
      <c r="F12" s="4"/>
      <c r="G12" s="4">
        <v>150</v>
      </c>
      <c r="H12" s="4">
        <v>2</v>
      </c>
      <c r="I12" s="4"/>
      <c r="J12" s="4">
        <v>1</v>
      </c>
      <c r="K12" s="4"/>
      <c r="L12" s="4">
        <f>(+D12+F12+H12+J12)*2*2</f>
        <v>12</v>
      </c>
      <c r="M12" s="4">
        <f>+C12*2*B12</f>
        <v>12</v>
      </c>
      <c r="N12" s="4">
        <f t="shared" si="0"/>
        <v>24</v>
      </c>
      <c r="O12" s="4">
        <f>(+E12+G12+I12+K12)*2*2</f>
        <v>1600</v>
      </c>
      <c r="P12" s="11"/>
      <c r="Q12" s="13"/>
    </row>
    <row r="13" spans="1:18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>
        <f>SUM(N5:N12)</f>
        <v>150</v>
      </c>
      <c r="O13" s="6">
        <f>SUM(O6:O12)</f>
        <v>10600</v>
      </c>
      <c r="P13" s="11"/>
    </row>
    <row r="14" spans="1:18">
      <c r="A14" s="7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v>5</v>
      </c>
      <c r="O14" s="7"/>
    </row>
    <row r="15" spans="1:18">
      <c r="A15" s="7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f>+N13+N14</f>
        <v>155</v>
      </c>
      <c r="O15" s="7"/>
      <c r="R15" s="9"/>
    </row>
    <row r="16" spans="1:18">
      <c r="A16" s="7" t="s">
        <v>21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>
        <v>41.01</v>
      </c>
      <c r="N16" s="7">
        <f>+M16*N15</f>
        <v>6356.5499999999993</v>
      </c>
      <c r="O16" s="7"/>
    </row>
  </sheetData>
  <mergeCells count="4">
    <mergeCell ref="D4:E4"/>
    <mergeCell ref="F4:G4"/>
    <mergeCell ref="H4:I4"/>
    <mergeCell ref="J4:K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A.P. Møller Mærsk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Rasmussen</dc:creator>
  <cp:lastModifiedBy>Pia Rasmussen</cp:lastModifiedBy>
  <cp:lastPrinted>2009-12-02T16:48:17Z</cp:lastPrinted>
  <dcterms:created xsi:type="dcterms:W3CDTF">2009-12-02T16:23:48Z</dcterms:created>
  <dcterms:modified xsi:type="dcterms:W3CDTF">2010-08-28T16:40:23Z</dcterms:modified>
</cp:coreProperties>
</file>